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20" windowHeight="8070" activeTab="0"/>
  </bookViews>
  <sheets>
    <sheet name="700" sheetId="1" r:id="rId1"/>
    <sheet name="ПГС" sheetId="2" r:id="rId2"/>
    <sheet name="Услуги" sheetId="3" r:id="rId3"/>
    <sheet name="Аренда" sheetId="4" r:id="rId4"/>
  </sheets>
  <definedNames>
    <definedName name="_xlnm.Print_Area" localSheetId="0">'700'!$A$1:$M$80</definedName>
    <definedName name="_xlnm.Print_Area" localSheetId="3">'Аренда'!$A$1:$M$37</definedName>
    <definedName name="_xlnm.Print_Area" localSheetId="1">'ПГС'!$A$1:$H$46</definedName>
    <definedName name="_xlnm.Print_Area" localSheetId="2">'Услуги'!$A$1:$I$38</definedName>
  </definedNames>
  <calcPr fullCalcOnLoad="1"/>
</workbook>
</file>

<file path=xl/sharedStrings.xml><?xml version="1.0" encoding="utf-8"?>
<sst xmlns="http://schemas.openxmlformats.org/spreadsheetml/2006/main" count="360" uniqueCount="169">
  <si>
    <t>Код продукта</t>
  </si>
  <si>
    <t>Наименование продукта</t>
  </si>
  <si>
    <t>Наполнение</t>
  </si>
  <si>
    <t>Баллоны</t>
  </si>
  <si>
    <t>(МПа / литров) х шт</t>
  </si>
  <si>
    <t>Цена, Рублей</t>
  </si>
  <si>
    <t>без НДС</t>
  </si>
  <si>
    <t>с НДС</t>
  </si>
  <si>
    <t>5 kg</t>
  </si>
  <si>
    <t>- / 40</t>
  </si>
  <si>
    <t>Ацетилен</t>
  </si>
  <si>
    <t>6,2 kg</t>
  </si>
  <si>
    <t>6 kg</t>
  </si>
  <si>
    <t xml:space="preserve">Linde; - / 40 </t>
  </si>
  <si>
    <t>7,7 kg</t>
  </si>
  <si>
    <t>- / 50</t>
  </si>
  <si>
    <t xml:space="preserve">Ацетилен </t>
  </si>
  <si>
    <t>- / 50 х 16</t>
  </si>
  <si>
    <t>15 / 40</t>
  </si>
  <si>
    <t>15 / 40 х 12</t>
  </si>
  <si>
    <t>15 / 50 х 12</t>
  </si>
  <si>
    <t>Азот ОСЧ</t>
  </si>
  <si>
    <t>15 / 50</t>
  </si>
  <si>
    <t>20 / 50</t>
  </si>
  <si>
    <t>20 / 50 х 12</t>
  </si>
  <si>
    <t>Аргон ВЧ</t>
  </si>
  <si>
    <t>Кислород технический</t>
  </si>
  <si>
    <t>Пропан</t>
  </si>
  <si>
    <t>Углекислота пищевая</t>
  </si>
  <si>
    <t>19 кг</t>
  </si>
  <si>
    <t xml:space="preserve">Наполнение </t>
  </si>
  <si>
    <t>24 кг</t>
  </si>
  <si>
    <t>- / 40 х 12</t>
  </si>
  <si>
    <t>20 / 50 х12</t>
  </si>
  <si>
    <t>Биогон OCN 2010</t>
  </si>
  <si>
    <t>Биогон OCN 3010</t>
  </si>
  <si>
    <t>Биогон NCO 2010</t>
  </si>
  <si>
    <t>Биогон O (O2)</t>
  </si>
  <si>
    <t>Биогон C (CO2)</t>
  </si>
  <si>
    <t>Биогон N (N2)</t>
  </si>
  <si>
    <t>Газовая продукция в баллонах:</t>
  </si>
  <si>
    <t>Биогон NC 20%</t>
  </si>
  <si>
    <t>Биогон NC 30%</t>
  </si>
  <si>
    <t>Биогон NC 40%</t>
  </si>
  <si>
    <t>Биогон OC 20%</t>
  </si>
  <si>
    <t>Биогон OC 25%</t>
  </si>
  <si>
    <t>Услуги:</t>
  </si>
  <si>
    <t>Код услуги</t>
  </si>
  <si>
    <t>Наименование услуги</t>
  </si>
  <si>
    <t>для воздушных газов и газовых смесей</t>
  </si>
  <si>
    <t>для горючих газов</t>
  </si>
  <si>
    <t>Обслуживание баллонов:</t>
  </si>
  <si>
    <t>ПРАЙС-ЛИСТ НА УСЛУГИ АРЕНДЫ</t>
  </si>
  <si>
    <t>Срок аренды</t>
  </si>
  <si>
    <t>Моноблок</t>
  </si>
  <si>
    <t>Контейнер, паллета</t>
  </si>
  <si>
    <t>40 л отечественный</t>
  </si>
  <si>
    <t>50 л пропановый</t>
  </si>
  <si>
    <t>Залог</t>
  </si>
  <si>
    <t>1 сутки</t>
  </si>
  <si>
    <t>1 месяц</t>
  </si>
  <si>
    <t>3 месяца</t>
  </si>
  <si>
    <t>1 год</t>
  </si>
  <si>
    <t>3 года</t>
  </si>
  <si>
    <t>-</t>
  </si>
  <si>
    <t>При реализации услуг аренды, клиент обязан вносить залог за каждый баллон в соответствии с приведенной выше таблицей.</t>
  </si>
  <si>
    <t>При нахождении баллона в аренде, все регламентные работы осуществляются ОАО "ЛГР" бесплатно, кроме первичной диагностики баллона.</t>
  </si>
  <si>
    <t>По истечении срока аренды все работы по ремонту или переосвидетельствованию баллонов осуществляются за счет клиента.</t>
  </si>
  <si>
    <r>
      <t>ПРАЙС-ЛИСТ НА</t>
    </r>
    <r>
      <rPr>
        <sz val="16"/>
        <rFont val="Arial Narrow"/>
        <family val="2"/>
      </rPr>
      <t xml:space="preserve"> </t>
    </r>
    <r>
      <rPr>
        <sz val="14"/>
        <rFont val="Arial Narrow"/>
        <family val="2"/>
      </rPr>
      <t>ПРОДУКТЫ И УСЛУГИ</t>
    </r>
  </si>
  <si>
    <t xml:space="preserve">Освидетельстование и подготовка
баллонов не ОАО "ЛГР":
</t>
  </si>
  <si>
    <t>Одобрено:</t>
  </si>
  <si>
    <t>Директор по продажам:</t>
  </si>
  <si>
    <t>замена вентиля (кроме пропана)</t>
  </si>
  <si>
    <t>замена вентиля (пропан)</t>
  </si>
  <si>
    <t>Принципал: _______________</t>
  </si>
  <si>
    <t>Агент/ Депо: _______________</t>
  </si>
  <si>
    <t>приемка 1 баллона*</t>
  </si>
  <si>
    <t>*Не взымается с баллонов взятых в аренду.</t>
  </si>
  <si>
    <t>432 кг</t>
  </si>
  <si>
    <t>- / 50 х 12</t>
  </si>
  <si>
    <t>288 кг</t>
  </si>
  <si>
    <t>21 кг</t>
  </si>
  <si>
    <t>Аргон высший сорт</t>
  </si>
  <si>
    <t xml:space="preserve">Коргон 10 % СО2+Ar </t>
  </si>
  <si>
    <t>Коргон 10 % СО2+Ar</t>
  </si>
  <si>
    <t xml:space="preserve">Коргон 18 % СО2+Ar </t>
  </si>
  <si>
    <t>Коргон 18 % СО2+Ar</t>
  </si>
  <si>
    <t>Коргон 25 % СО2+Ar</t>
  </si>
  <si>
    <t>Кронигон S2 2% О2+Ar</t>
  </si>
  <si>
    <t xml:space="preserve">Кронигон S2 2% О2+Ar </t>
  </si>
  <si>
    <t xml:space="preserve">Кронигон S4 4% О2+Ar </t>
  </si>
  <si>
    <t>Биогон OCN 3020</t>
  </si>
  <si>
    <t>Биогон NCO 4010</t>
  </si>
  <si>
    <t>7 kg</t>
  </si>
  <si>
    <t>160 kg</t>
  </si>
  <si>
    <t>50 л; ацетиленовый</t>
  </si>
  <si>
    <t>Цена без НДС</t>
  </si>
  <si>
    <t>Цена с НДС</t>
  </si>
  <si>
    <t>Аренда контейнеров:</t>
  </si>
  <si>
    <t>Аренда баллонов:</t>
  </si>
  <si>
    <t xml:space="preserve">Код продукта </t>
  </si>
  <si>
    <t>Спецификация</t>
  </si>
  <si>
    <t>баллоны 40 л</t>
  </si>
  <si>
    <t>Цена за баллон без НДС</t>
  </si>
  <si>
    <t>Цена за баллон с НДС</t>
  </si>
  <si>
    <t>1020/9012</t>
  </si>
  <si>
    <t>Азот 5.0</t>
  </si>
  <si>
    <t>N2</t>
  </si>
  <si>
    <t>Аргон 5.0</t>
  </si>
  <si>
    <t>Ar</t>
  </si>
  <si>
    <t>О2</t>
  </si>
  <si>
    <t>Гелий "Б" (4.0)</t>
  </si>
  <si>
    <t>Не</t>
  </si>
  <si>
    <t>Гелий "А" (4.6)</t>
  </si>
  <si>
    <t>Гелий "60" (6.0)</t>
  </si>
  <si>
    <t>Кислород 3.5</t>
  </si>
  <si>
    <t>Двуокись углерода 4.5</t>
  </si>
  <si>
    <t>CO2</t>
  </si>
  <si>
    <t>H2+Ar</t>
  </si>
  <si>
    <t>сварочный газ</t>
  </si>
  <si>
    <t>баллон объёмом 40 л.</t>
  </si>
  <si>
    <t>ОСВИДЕТЕЛЬСТВОВАНИЕ БАЛЛОНОВ</t>
  </si>
  <si>
    <t>стальные баллоны 2-40л</t>
  </si>
  <si>
    <t>алюминиевые баллоны 2-10 л.</t>
  </si>
  <si>
    <t>алюминиевые баллоны 40 л.</t>
  </si>
  <si>
    <t>металлокомпозитные баллоны (БМК) 1-9 л.</t>
  </si>
  <si>
    <t>ПОДГОТОВКА БАЛЛОНА</t>
  </si>
  <si>
    <t>термо-вакуумная десорбция, консервация, заглушка вентиля после наполнения)</t>
  </si>
  <si>
    <r>
      <t>Частичная</t>
    </r>
    <r>
      <rPr>
        <sz val="9"/>
        <rFont val="Arial Narrow"/>
        <family val="2"/>
      </rPr>
      <t xml:space="preserve"> (наружный и внутренний осмотр баллона, ревизия вентиля, покраска</t>
    </r>
  </si>
  <si>
    <t>509755012-1</t>
  </si>
  <si>
    <r>
      <t xml:space="preserve">Минимальная </t>
    </r>
    <r>
      <rPr>
        <sz val="9"/>
        <rFont val="Arial Narrow"/>
        <family val="2"/>
      </rPr>
      <t>(ревизия вентиля, покраска)</t>
    </r>
  </si>
  <si>
    <r>
      <t xml:space="preserve">Полная </t>
    </r>
    <r>
      <rPr>
        <sz val="9"/>
        <rFont val="Arial Narrow"/>
        <family val="2"/>
      </rPr>
      <t>(наружный и внутренний осмотр баллона, ревизия вентиля,гидравлическое испытание (ТО), покраска, паровая обработка,термо-вакуумная десорбция, консервация, заглушка вентиля после наполнения)</t>
    </r>
  </si>
  <si>
    <t>Генеральный директор:</t>
  </si>
  <si>
    <t>А.В. Звонов</t>
  </si>
  <si>
    <t>Транспортные зоны  (300км. - 700 км.)</t>
  </si>
  <si>
    <t>Кронигон 2 (2,5% СО2+Ar)</t>
  </si>
  <si>
    <t>Центральный регион</t>
  </si>
  <si>
    <t>Цена  без НДС</t>
  </si>
  <si>
    <t>Цена  с НДС</t>
  </si>
  <si>
    <t>Для партнеров Линде Газ Рус работающих по договору комиссии. (Агенты/Депо)</t>
  </si>
  <si>
    <r>
      <t xml:space="preserve">** </t>
    </r>
    <r>
      <rPr>
        <sz val="8"/>
        <rFont val="Arial Narrow"/>
        <family val="2"/>
      </rPr>
      <t>Взимается за рейс.</t>
    </r>
  </si>
  <si>
    <t>А. Йохим</t>
  </si>
  <si>
    <t>Азот технический</t>
  </si>
  <si>
    <t>Ацетилен, марка "А"</t>
  </si>
  <si>
    <t>20/50</t>
  </si>
  <si>
    <t>Плата за соответствие требованиям безопасности при перевозке баллонов**</t>
  </si>
  <si>
    <t>Плата за соответствие требованиям безопасности при перевозке жидкости**</t>
  </si>
  <si>
    <t>Прайс-лист отделение ПГС</t>
  </si>
  <si>
    <t>"___"   февраля 2014</t>
  </si>
  <si>
    <t>Дополнительные услуги по обслуживанию баллонов:</t>
  </si>
  <si>
    <t>Вид услуги</t>
  </si>
  <si>
    <t>Цена, Рублей (без НДС)</t>
  </si>
  <si>
    <t>Обезжиривание наружн.пов-ти баллона (О2 и сод.О2)</t>
  </si>
  <si>
    <t>Очистка наружной поверхности баллона</t>
  </si>
  <si>
    <t>Погрузка/разгрузка баллона, россыпью</t>
  </si>
  <si>
    <t>Обслуживание моноблоков:</t>
  </si>
  <si>
    <t xml:space="preserve">Замена коллектора возд. моноблока </t>
  </si>
  <si>
    <t>Замена вентиля моноблока</t>
  </si>
  <si>
    <t>Замена коллектора моноблока</t>
  </si>
  <si>
    <t>Замена рукава ВД моноблока</t>
  </si>
  <si>
    <t>Ремонт паллеты:</t>
  </si>
  <si>
    <t>Ремонт днища паллеты</t>
  </si>
  <si>
    <t>Компенсация стоим-ти стяжного ремня на паллете</t>
  </si>
  <si>
    <t xml:space="preserve">Указанные в прайс-листе цены действуют с 01.03.2014. </t>
  </si>
  <si>
    <t>43,2 кг</t>
  </si>
  <si>
    <t xml:space="preserve">  - / 50 х 6</t>
  </si>
  <si>
    <t>108 кг</t>
  </si>
  <si>
    <t xml:space="preserve">  - / 50 х 12</t>
  </si>
  <si>
    <t>Замена вентиля (Коргон, Биогон)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</si>
</sst>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000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#,##0.000"/>
    <numFmt numFmtId="178" formatCode="#,##0.0000"/>
    <numFmt numFmtId="179" formatCode="#,##0.0"/>
    <numFmt numFmtId="180" formatCode="0.0%"/>
    <numFmt numFmtId="181" formatCode="_(* #,##0_);_(* \(#,##0\);_(* &quot;-&quot;_);_(@_)"/>
    <numFmt numFmtId="182" formatCode="_(* #,##0.00_);_(* \(#,##0.00\);_(* &quot;-&quot;_);_(@_)"/>
    <numFmt numFmtId="183" formatCode="_(* #,##0.0_);_(* \(#,##0.0\);_(* &quot;-&quot;_);_(@_)"/>
  </numFmts>
  <fonts count="57">
    <font>
      <sz val="10"/>
      <name val="Arial Cyr"/>
      <family val="0"/>
    </font>
    <font>
      <sz val="8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8"/>
      <name val="Arial Cyr"/>
      <family val="0"/>
    </font>
    <font>
      <sz val="7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sz val="16"/>
      <name val="Arial Narrow"/>
      <family val="2"/>
    </font>
    <font>
      <sz val="12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b/>
      <i/>
      <u val="single"/>
      <sz val="9"/>
      <name val="Arial Narrow"/>
      <family val="2"/>
    </font>
    <font>
      <sz val="28"/>
      <name val="Arial Cyr"/>
      <family val="0"/>
    </font>
    <font>
      <b/>
      <u val="single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medium"/>
      <top style="dotted"/>
      <bottom style="double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ashed"/>
    </border>
    <border>
      <left style="dotted"/>
      <right style="dotted"/>
      <top style="double"/>
      <bottom>
        <color indexed="63"/>
      </bottom>
    </border>
    <border>
      <left style="dashed"/>
      <right style="dotted"/>
      <top style="dotted"/>
      <bottom style="dashed"/>
    </border>
    <border>
      <left style="medium"/>
      <right>
        <color indexed="63"/>
      </right>
      <top style="dotted"/>
      <bottom style="medium"/>
    </border>
    <border>
      <left style="dashed"/>
      <right style="dotted"/>
      <top style="dotted"/>
      <bottom style="medium"/>
    </border>
    <border>
      <left/>
      <right style="medium"/>
      <top style="dotted"/>
      <bottom style="medium"/>
    </border>
    <border>
      <left style="medium"/>
      <right style="dotted"/>
      <top style="medium"/>
      <bottom style="double"/>
    </border>
    <border>
      <left style="dotted"/>
      <right style="medium"/>
      <top style="medium"/>
      <bottom style="double"/>
    </border>
    <border>
      <left style="medium"/>
      <right style="dotted"/>
      <top style="double"/>
      <bottom style="dotted"/>
    </border>
    <border>
      <left style="dotted"/>
      <right style="medium"/>
      <top style="dotted"/>
      <bottom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medium"/>
      <top style="double"/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otted"/>
      <right/>
      <top style="dotted"/>
      <bottom/>
    </border>
    <border>
      <left/>
      <right/>
      <top style="dotted"/>
      <bottom/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dotted"/>
      <right/>
      <top style="dotted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double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 style="dotted"/>
      <right/>
      <top style="double"/>
      <bottom style="dotted"/>
    </border>
    <border>
      <left/>
      <right style="medium"/>
      <top style="double"/>
      <bottom style="dotted"/>
    </border>
    <border>
      <left/>
      <right/>
      <top/>
      <bottom style="medium"/>
    </border>
    <border>
      <left style="dotted"/>
      <right/>
      <top style="medium"/>
      <bottom style="double"/>
    </border>
    <border>
      <left/>
      <right/>
      <top style="medium"/>
      <bottom style="double"/>
    </border>
    <border>
      <left/>
      <right style="dotted"/>
      <top style="medium"/>
      <bottom style="double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4" fontId="7" fillId="0" borderId="13" xfId="0" applyNumberFormat="1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wrapText="1"/>
    </xf>
    <xf numFmtId="0" fontId="7" fillId="0" borderId="28" xfId="0" applyFont="1" applyFill="1" applyBorder="1" applyAlignment="1">
      <alignment horizontal="center" wrapText="1"/>
    </xf>
    <xf numFmtId="4" fontId="7" fillId="0" borderId="28" xfId="0" applyNumberFormat="1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 wrapText="1"/>
    </xf>
    <xf numFmtId="3" fontId="7" fillId="0" borderId="29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18" fillId="0" borderId="30" xfId="0" applyFont="1" applyFill="1" applyBorder="1" applyAlignment="1">
      <alignment horizontal="centerContinuous" vertical="top" wrapText="1"/>
    </xf>
    <xf numFmtId="0" fontId="6" fillId="0" borderId="31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0" fontId="18" fillId="0" borderId="33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6" fillId="0" borderId="36" xfId="0" applyFont="1" applyFill="1" applyBorder="1" applyAlignment="1">
      <alignment horizontal="center" vertical="top"/>
    </xf>
    <xf numFmtId="0" fontId="18" fillId="0" borderId="37" xfId="0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left" vertical="top" wrapText="1"/>
    </xf>
    <xf numFmtId="182" fontId="18" fillId="0" borderId="19" xfId="91" applyNumberFormat="1" applyFont="1" applyFill="1" applyBorder="1" applyAlignment="1">
      <alignment vertical="top"/>
    </xf>
    <xf numFmtId="182" fontId="18" fillId="0" borderId="21" xfId="91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vertical="top"/>
    </xf>
    <xf numFmtId="0" fontId="6" fillId="0" borderId="22" xfId="0" applyFont="1" applyFill="1" applyBorder="1" applyAlignment="1">
      <alignment horizontal="center" vertical="top"/>
    </xf>
    <xf numFmtId="182" fontId="18" fillId="0" borderId="20" xfId="91" applyNumberFormat="1" applyFont="1" applyFill="1" applyBorder="1" applyAlignment="1">
      <alignment vertical="top"/>
    </xf>
    <xf numFmtId="182" fontId="18" fillId="0" borderId="23" xfId="91" applyNumberFormat="1" applyFont="1" applyFill="1" applyBorder="1" applyAlignment="1">
      <alignment vertical="top"/>
    </xf>
    <xf numFmtId="182" fontId="18" fillId="0" borderId="24" xfId="91" applyNumberFormat="1" applyFont="1" applyFill="1" applyBorder="1" applyAlignment="1">
      <alignment vertical="top"/>
    </xf>
    <xf numFmtId="182" fontId="18" fillId="0" borderId="38" xfId="91" applyNumberFormat="1" applyFont="1" applyFill="1" applyBorder="1" applyAlignment="1">
      <alignment vertical="top"/>
    </xf>
    <xf numFmtId="2" fontId="7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 wrapText="1"/>
    </xf>
    <xf numFmtId="182" fontId="18" fillId="0" borderId="0" xfId="91" applyNumberFormat="1" applyFont="1" applyFill="1" applyBorder="1" applyAlignment="1">
      <alignment vertical="top"/>
    </xf>
    <xf numFmtId="182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4" fontId="7" fillId="0" borderId="37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wrapText="1"/>
    </xf>
    <xf numFmtId="2" fontId="1" fillId="0" borderId="41" xfId="0" applyNumberFormat="1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7" fillId="0" borderId="44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6" fillId="0" borderId="18" xfId="0" applyFont="1" applyBorder="1" applyAlignment="1">
      <alignment horizontal="center" vertical="top" wrapText="1"/>
    </xf>
    <xf numFmtId="4" fontId="1" fillId="0" borderId="2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" fillId="0" borderId="49" xfId="0" applyFont="1" applyFill="1" applyBorder="1" applyAlignment="1">
      <alignment horizontal="right" wrapText="1"/>
    </xf>
    <xf numFmtId="0" fontId="7" fillId="0" borderId="50" xfId="0" applyFont="1" applyFill="1" applyBorder="1" applyAlignment="1">
      <alignment horizontal="right" wrapText="1"/>
    </xf>
    <xf numFmtId="0" fontId="7" fillId="0" borderId="51" xfId="0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wrapText="1"/>
    </xf>
    <xf numFmtId="0" fontId="0" fillId="0" borderId="56" xfId="0" applyFont="1" applyFill="1" applyBorder="1" applyAlignment="1">
      <alignment wrapText="1"/>
    </xf>
    <xf numFmtId="0" fontId="0" fillId="0" borderId="57" xfId="0" applyFont="1" applyFill="1" applyBorder="1" applyAlignment="1">
      <alignment wrapText="1"/>
    </xf>
    <xf numFmtId="0" fontId="7" fillId="0" borderId="55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top" wrapText="1"/>
    </xf>
    <xf numFmtId="0" fontId="14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63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0" fontId="7" fillId="0" borderId="6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65" xfId="0" applyFont="1" applyFill="1" applyBorder="1" applyAlignment="1">
      <alignment horizontal="right" wrapText="1"/>
    </xf>
    <xf numFmtId="0" fontId="7" fillId="0" borderId="66" xfId="0" applyFont="1" applyFill="1" applyBorder="1" applyAlignment="1">
      <alignment horizontal="right" wrapText="1"/>
    </xf>
    <xf numFmtId="0" fontId="7" fillId="0" borderId="67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7" fillId="0" borderId="68" xfId="0" applyFont="1" applyFill="1" applyBorder="1" applyAlignment="1">
      <alignment horizontal="right" wrapText="1"/>
    </xf>
    <xf numFmtId="0" fontId="0" fillId="0" borderId="69" xfId="0" applyFont="1" applyFill="1" applyBorder="1" applyAlignment="1">
      <alignment wrapText="1"/>
    </xf>
    <xf numFmtId="0" fontId="0" fillId="0" borderId="7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7" fillId="0" borderId="71" xfId="0" applyFont="1" applyFill="1" applyBorder="1" applyAlignment="1">
      <alignment horizontal="center" wrapText="1"/>
    </xf>
    <xf numFmtId="0" fontId="7" fillId="0" borderId="72" xfId="0" applyFont="1" applyFill="1" applyBorder="1" applyAlignment="1">
      <alignment horizontal="center" wrapText="1"/>
    </xf>
    <xf numFmtId="0" fontId="7" fillId="0" borderId="73" xfId="0" applyFont="1" applyFill="1" applyBorder="1" applyAlignment="1">
      <alignment horizontal="center" wrapText="1"/>
    </xf>
    <xf numFmtId="0" fontId="0" fillId="0" borderId="74" xfId="0" applyFont="1" applyFill="1" applyBorder="1" applyAlignment="1">
      <alignment horizontal="center" wrapText="1"/>
    </xf>
    <xf numFmtId="0" fontId="0" fillId="0" borderId="75" xfId="0" applyFont="1" applyFill="1" applyBorder="1" applyAlignment="1">
      <alignment horizontal="center" wrapText="1"/>
    </xf>
    <xf numFmtId="0" fontId="7" fillId="0" borderId="76" xfId="0" applyFont="1" applyFill="1" applyBorder="1" applyAlignment="1">
      <alignment horizontal="center" wrapText="1"/>
    </xf>
    <xf numFmtId="0" fontId="0" fillId="0" borderId="7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7" fillId="0" borderId="78" xfId="0" applyFont="1" applyFill="1" applyBorder="1" applyAlignment="1">
      <alignment horizontal="center" wrapText="1"/>
    </xf>
    <xf numFmtId="0" fontId="7" fillId="0" borderId="79" xfId="0" applyFont="1" applyFill="1" applyBorder="1" applyAlignment="1">
      <alignment horizontal="center" wrapText="1"/>
    </xf>
    <xf numFmtId="182" fontId="18" fillId="0" borderId="55" xfId="92" applyNumberFormat="1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82" fontId="18" fillId="0" borderId="81" xfId="92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top"/>
    </xf>
    <xf numFmtId="0" fontId="19" fillId="0" borderId="56" xfId="0" applyFont="1" applyFill="1" applyBorder="1" applyAlignment="1">
      <alignment horizontal="center" vertical="top"/>
    </xf>
    <xf numFmtId="0" fontId="19" fillId="0" borderId="57" xfId="0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vertical="top"/>
    </xf>
    <xf numFmtId="0" fontId="18" fillId="0" borderId="55" xfId="0" applyFont="1" applyFill="1" applyBorder="1" applyAlignment="1">
      <alignment horizontal="left" vertical="top"/>
    </xf>
    <xf numFmtId="0" fontId="18" fillId="0" borderId="56" xfId="0" applyFont="1" applyFill="1" applyBorder="1" applyAlignment="1">
      <alignment horizontal="left" vertical="top"/>
    </xf>
    <xf numFmtId="0" fontId="18" fillId="0" borderId="57" xfId="0" applyFont="1" applyFill="1" applyBorder="1" applyAlignment="1">
      <alignment horizontal="left" vertical="top"/>
    </xf>
    <xf numFmtId="0" fontId="18" fillId="0" borderId="55" xfId="0" applyFont="1" applyFill="1" applyBorder="1" applyAlignment="1">
      <alignment vertical="top"/>
    </xf>
    <xf numFmtId="0" fontId="18" fillId="0" borderId="56" xfId="0" applyFont="1" applyFill="1" applyBorder="1" applyAlignment="1">
      <alignment vertical="top"/>
    </xf>
    <xf numFmtId="0" fontId="18" fillId="0" borderId="57" xfId="0" applyFont="1" applyFill="1" applyBorder="1" applyAlignment="1">
      <alignment vertical="top"/>
    </xf>
    <xf numFmtId="0" fontId="18" fillId="0" borderId="82" xfId="0" applyFont="1" applyFill="1" applyBorder="1" applyAlignment="1">
      <alignment horizontal="center" vertical="top" wrapText="1"/>
    </xf>
    <xf numFmtId="0" fontId="18" fillId="0" borderId="83" xfId="0" applyFont="1" applyFill="1" applyBorder="1" applyAlignment="1">
      <alignment horizontal="center" vertical="top" wrapText="1"/>
    </xf>
    <xf numFmtId="0" fontId="18" fillId="0" borderId="84" xfId="0" applyFont="1" applyFill="1" applyBorder="1" applyAlignment="1">
      <alignment horizontal="center" vertical="top" wrapText="1"/>
    </xf>
    <xf numFmtId="0" fontId="18" fillId="0" borderId="85" xfId="0" applyFont="1" applyFill="1" applyBorder="1" applyAlignment="1">
      <alignment horizontal="center" vertical="top" wrapText="1"/>
    </xf>
    <xf numFmtId="0" fontId="19" fillId="0" borderId="55" xfId="0" applyFont="1" applyFill="1" applyBorder="1" applyAlignment="1">
      <alignment vertical="top"/>
    </xf>
    <xf numFmtId="0" fontId="19" fillId="0" borderId="56" xfId="0" applyFont="1" applyFill="1" applyBorder="1" applyAlignment="1">
      <alignment vertical="top"/>
    </xf>
    <xf numFmtId="0" fontId="19" fillId="0" borderId="57" xfId="0" applyFont="1" applyFill="1" applyBorder="1" applyAlignment="1">
      <alignment vertical="top"/>
    </xf>
    <xf numFmtId="0" fontId="18" fillId="0" borderId="55" xfId="0" applyFont="1" applyFill="1" applyBorder="1" applyAlignment="1">
      <alignment horizontal="center" vertical="top"/>
    </xf>
    <xf numFmtId="0" fontId="18" fillId="0" borderId="56" xfId="0" applyFont="1" applyFill="1" applyBorder="1" applyAlignment="1">
      <alignment horizontal="center" vertical="top"/>
    </xf>
    <xf numFmtId="0" fontId="18" fillId="0" borderId="57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/>
    </xf>
    <xf numFmtId="0" fontId="17" fillId="0" borderId="86" xfId="0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center" vertical="center" wrapText="1"/>
    </xf>
    <xf numFmtId="0" fontId="17" fillId="0" borderId="90" xfId="0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horizontal="center" vertical="center"/>
    </xf>
    <xf numFmtId="0" fontId="17" fillId="0" borderId="92" xfId="0" applyFont="1" applyFill="1" applyBorder="1" applyAlignment="1">
      <alignment horizontal="center" vertical="top"/>
    </xf>
    <xf numFmtId="0" fontId="17" fillId="0" borderId="93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20" fillId="0" borderId="34" xfId="0" applyFont="1" applyFill="1" applyBorder="1" applyAlignment="1">
      <alignment horizontal="left" vertical="top"/>
    </xf>
    <xf numFmtId="0" fontId="20" fillId="0" borderId="56" xfId="0" applyFont="1" applyFill="1" applyBorder="1" applyAlignment="1">
      <alignment horizontal="left" vertical="top"/>
    </xf>
    <xf numFmtId="0" fontId="20" fillId="0" borderId="57" xfId="0" applyFont="1" applyFill="1" applyBorder="1" applyAlignment="1">
      <alignment horizontal="left" vertical="top"/>
    </xf>
    <xf numFmtId="0" fontId="20" fillId="0" borderId="94" xfId="0" applyFont="1" applyFill="1" applyBorder="1" applyAlignment="1">
      <alignment horizontal="left" vertical="top"/>
    </xf>
    <xf numFmtId="0" fontId="20" fillId="0" borderId="95" xfId="0" applyFont="1" applyFill="1" applyBorder="1" applyAlignment="1">
      <alignment horizontal="left" vertical="top"/>
    </xf>
    <xf numFmtId="0" fontId="20" fillId="0" borderId="96" xfId="0" applyFont="1" applyFill="1" applyBorder="1" applyAlignment="1">
      <alignment horizontal="left" vertical="top"/>
    </xf>
    <xf numFmtId="182" fontId="18" fillId="0" borderId="97" xfId="92" applyNumberFormat="1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8" fillId="0" borderId="99" xfId="0" applyFont="1" applyBorder="1" applyAlignment="1">
      <alignment/>
    </xf>
    <xf numFmtId="0" fontId="1" fillId="0" borderId="100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44" fontId="7" fillId="0" borderId="73" xfId="43" applyFont="1" applyFill="1" applyBorder="1" applyAlignment="1">
      <alignment horizontal="center" vertical="center" wrapText="1"/>
    </xf>
    <xf numFmtId="44" fontId="7" fillId="0" borderId="74" xfId="43" applyFont="1" applyFill="1" applyBorder="1" applyAlignment="1">
      <alignment horizontal="center" vertical="center" wrapText="1"/>
    </xf>
    <xf numFmtId="44" fontId="7" fillId="0" borderId="75" xfId="43" applyFont="1" applyFill="1" applyBorder="1" applyAlignment="1">
      <alignment horizontal="center" vertical="center" wrapText="1"/>
    </xf>
    <xf numFmtId="44" fontId="7" fillId="0" borderId="105" xfId="4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1" xfId="46"/>
    <cellStyle name="Денежный 2" xfId="47"/>
    <cellStyle name="Денежный 3" xfId="48"/>
    <cellStyle name="Денежный 4" xfId="49"/>
    <cellStyle name="Денежный 5" xfId="50"/>
    <cellStyle name="Денежный 6" xfId="51"/>
    <cellStyle name="Денежный 7" xfId="52"/>
    <cellStyle name="Денежный 8" xfId="53"/>
    <cellStyle name="Денежный 9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10" xfId="63"/>
    <cellStyle name="Обычный 11" xfId="64"/>
    <cellStyle name="Обычный 2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Процентный 10" xfId="78"/>
    <cellStyle name="Процентный 11" xfId="79"/>
    <cellStyle name="Процентный 2" xfId="80"/>
    <cellStyle name="Процентный 3" xfId="81"/>
    <cellStyle name="Процентный 4" xfId="82"/>
    <cellStyle name="Процентный 5" xfId="83"/>
    <cellStyle name="Процентный 6" xfId="84"/>
    <cellStyle name="Процентный 7" xfId="85"/>
    <cellStyle name="Процентный 8" xfId="86"/>
    <cellStyle name="Процентный 9" xfId="87"/>
    <cellStyle name="Связанная ячейка" xfId="88"/>
    <cellStyle name="Текст предупреждения" xfId="89"/>
    <cellStyle name="Comma" xfId="90"/>
    <cellStyle name="Comma [0]" xfId="91"/>
    <cellStyle name="Финансовый [0] 2 10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13</xdr:col>
      <xdr:colOff>0</xdr:colOff>
      <xdr:row>4</xdr:row>
      <xdr:rowOff>0</xdr:rowOff>
    </xdr:to>
    <xdr:pic>
      <xdr:nvPicPr>
        <xdr:cNvPr id="1" name="Picture 1" descr="LG_Design_Module_DIN_Long_GREY 198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0363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923925</xdr:colOff>
      <xdr:row>3</xdr:row>
      <xdr:rowOff>95250</xdr:rowOff>
    </xdr:to>
    <xdr:pic>
      <xdr:nvPicPr>
        <xdr:cNvPr id="1" name="Picture 1" descr="LG_Design_Module_DIN_Long_GREY 198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48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9</xdr:col>
      <xdr:colOff>28575</xdr:colOff>
      <xdr:row>3</xdr:row>
      <xdr:rowOff>28575</xdr:rowOff>
    </xdr:to>
    <xdr:pic>
      <xdr:nvPicPr>
        <xdr:cNvPr id="1" name="Picture 1" descr="LG_Design_Module_DIN_Long_GREY 198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00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12</xdr:col>
      <xdr:colOff>561975</xdr:colOff>
      <xdr:row>4</xdr:row>
      <xdr:rowOff>47625</xdr:rowOff>
    </xdr:to>
    <xdr:pic>
      <xdr:nvPicPr>
        <xdr:cNvPr id="1" name="Picture 1" descr="LG_Design_Module_DIN_Long_GREY 198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41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80"/>
  <sheetViews>
    <sheetView tabSelected="1" view="pageBreakPreview" zoomScale="70" zoomScaleSheetLayoutView="70" zoomScalePageLayoutView="0" workbookViewId="0" topLeftCell="A4">
      <selection activeCell="A9" sqref="A9:M9"/>
    </sheetView>
  </sheetViews>
  <sheetFormatPr defaultColWidth="9.00390625" defaultRowHeight="12.75"/>
  <cols>
    <col min="1" max="1" width="12.625" style="2" customWidth="1"/>
    <col min="2" max="2" width="17.875" style="2" customWidth="1"/>
    <col min="3" max="3" width="6.25390625" style="2" customWidth="1"/>
    <col min="4" max="4" width="9.625" style="2" customWidth="1"/>
    <col min="5" max="6" width="10.75390625" style="2" customWidth="1"/>
    <col min="7" max="7" width="0.37109375" style="2" customWidth="1"/>
    <col min="8" max="8" width="12.625" style="2" customWidth="1"/>
    <col min="9" max="9" width="17.875" style="2" customWidth="1"/>
    <col min="10" max="10" width="6.25390625" style="2" customWidth="1"/>
    <col min="11" max="11" width="9.625" style="2" customWidth="1"/>
    <col min="12" max="13" width="10.75390625" style="2" customWidth="1"/>
    <col min="14" max="16384" width="9.125" style="2" customWidth="1"/>
  </cols>
  <sheetData>
    <row r="4" ht="9.75" customHeight="1"/>
    <row r="5" ht="9.75" customHeight="1"/>
    <row r="6" spans="1:13" ht="31.5" customHeight="1">
      <c r="A6" s="154" t="s">
        <v>136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ht="15.75" customHeight="1">
      <c r="A7" s="152" t="s">
        <v>134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3" ht="20.25">
      <c r="A8" s="153" t="s">
        <v>68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3" ht="24" customHeight="1">
      <c r="A9" s="136" t="s">
        <v>139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1:12" ht="24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ht="16.5" thickBot="1">
      <c r="A11" s="36" t="s">
        <v>40</v>
      </c>
    </row>
    <row r="12" spans="1:13" s="3" customFormat="1" ht="12.75" customHeight="1">
      <c r="A12" s="130" t="s">
        <v>0</v>
      </c>
      <c r="B12" s="127" t="s">
        <v>1</v>
      </c>
      <c r="C12" s="127" t="s">
        <v>2</v>
      </c>
      <c r="D12" s="23" t="s">
        <v>3</v>
      </c>
      <c r="E12" s="127" t="s">
        <v>5</v>
      </c>
      <c r="F12" s="129"/>
      <c r="G12" s="24"/>
      <c r="H12" s="130" t="s">
        <v>0</v>
      </c>
      <c r="I12" s="127" t="s">
        <v>1</v>
      </c>
      <c r="J12" s="127" t="s">
        <v>30</v>
      </c>
      <c r="K12" s="23" t="s">
        <v>3</v>
      </c>
      <c r="L12" s="127" t="s">
        <v>5</v>
      </c>
      <c r="M12" s="129"/>
    </row>
    <row r="13" spans="1:13" s="3" customFormat="1" ht="39" customHeight="1" thickBot="1">
      <c r="A13" s="131"/>
      <c r="B13" s="128"/>
      <c r="C13" s="128"/>
      <c r="D13" s="25" t="s">
        <v>4</v>
      </c>
      <c r="E13" s="25" t="s">
        <v>6</v>
      </c>
      <c r="F13" s="26" t="s">
        <v>7</v>
      </c>
      <c r="G13" s="24"/>
      <c r="H13" s="131"/>
      <c r="I13" s="128"/>
      <c r="J13" s="128"/>
      <c r="K13" s="25" t="s">
        <v>4</v>
      </c>
      <c r="L13" s="25" t="s">
        <v>6</v>
      </c>
      <c r="M13" s="26" t="s">
        <v>7</v>
      </c>
    </row>
    <row r="14" spans="1:13" s="5" customFormat="1" ht="17.25" customHeight="1" thickTop="1">
      <c r="A14" s="28">
        <v>1503140500</v>
      </c>
      <c r="B14" s="29" t="s">
        <v>10</v>
      </c>
      <c r="C14" s="29" t="s">
        <v>8</v>
      </c>
      <c r="D14" s="29" t="s">
        <v>9</v>
      </c>
      <c r="E14" s="71">
        <v>1720</v>
      </c>
      <c r="F14" s="30">
        <f aca="true" t="shared" si="0" ref="F14:F32">E14*1.18</f>
        <v>2029.6</v>
      </c>
      <c r="G14" s="27"/>
      <c r="H14" s="28">
        <v>1832541500</v>
      </c>
      <c r="I14" s="29" t="s">
        <v>87</v>
      </c>
      <c r="J14" s="29">
        <v>7</v>
      </c>
      <c r="K14" s="29" t="s">
        <v>18</v>
      </c>
      <c r="L14" s="71">
        <v>735</v>
      </c>
      <c r="M14" s="30">
        <f>L14*1.18</f>
        <v>867.3</v>
      </c>
    </row>
    <row r="15" spans="1:13" s="5" customFormat="1" ht="17.25" customHeight="1">
      <c r="A15" s="28">
        <v>1503146200</v>
      </c>
      <c r="B15" s="29" t="s">
        <v>10</v>
      </c>
      <c r="C15" s="29" t="s">
        <v>11</v>
      </c>
      <c r="D15" s="29" t="s">
        <v>9</v>
      </c>
      <c r="E15" s="71">
        <v>2130</v>
      </c>
      <c r="F15" s="30">
        <f t="shared" si="0"/>
        <v>2513.4</v>
      </c>
      <c r="G15" s="27"/>
      <c r="H15" s="72">
        <v>1832551500</v>
      </c>
      <c r="I15" s="31" t="s">
        <v>87</v>
      </c>
      <c r="J15" s="31">
        <v>8.7</v>
      </c>
      <c r="K15" s="31" t="s">
        <v>22</v>
      </c>
      <c r="L15" s="71">
        <v>915</v>
      </c>
      <c r="M15" s="73">
        <f aca="true" t="shared" si="1" ref="M15:M59">L15*1.18</f>
        <v>1079.7</v>
      </c>
    </row>
    <row r="16" spans="1:13" s="5" customFormat="1" ht="17.25" customHeight="1">
      <c r="A16" s="28">
        <v>1503140600</v>
      </c>
      <c r="B16" s="29" t="s">
        <v>10</v>
      </c>
      <c r="C16" s="29" t="s">
        <v>12</v>
      </c>
      <c r="D16" s="29" t="s">
        <v>13</v>
      </c>
      <c r="E16" s="71">
        <v>2060</v>
      </c>
      <c r="F16" s="30">
        <f t="shared" si="0"/>
        <v>2430.7999999999997</v>
      </c>
      <c r="G16" s="27"/>
      <c r="H16" s="28">
        <v>1832552000</v>
      </c>
      <c r="I16" s="29" t="s">
        <v>87</v>
      </c>
      <c r="J16" s="29">
        <v>12.3</v>
      </c>
      <c r="K16" s="29" t="s">
        <v>23</v>
      </c>
      <c r="L16" s="71">
        <v>1285</v>
      </c>
      <c r="M16" s="30">
        <f t="shared" si="1"/>
        <v>1516.3</v>
      </c>
    </row>
    <row r="17" spans="1:13" s="5" customFormat="1" ht="17.25" customHeight="1">
      <c r="A17" s="28">
        <v>1503147000</v>
      </c>
      <c r="B17" s="29" t="s">
        <v>10</v>
      </c>
      <c r="C17" s="29" t="s">
        <v>93</v>
      </c>
      <c r="D17" s="29" t="s">
        <v>15</v>
      </c>
      <c r="E17" s="71">
        <v>2405</v>
      </c>
      <c r="F17" s="30">
        <f t="shared" si="0"/>
        <v>2837.8999999999996</v>
      </c>
      <c r="G17" s="27"/>
      <c r="H17" s="28">
        <v>1832551512</v>
      </c>
      <c r="I17" s="70" t="s">
        <v>87</v>
      </c>
      <c r="J17" s="29">
        <v>104.4</v>
      </c>
      <c r="K17" s="29" t="s">
        <v>20</v>
      </c>
      <c r="L17" s="71">
        <v>10965</v>
      </c>
      <c r="M17" s="30">
        <f t="shared" si="1"/>
        <v>12938.699999999999</v>
      </c>
    </row>
    <row r="18" spans="1:13" s="5" customFormat="1" ht="17.25" customHeight="1">
      <c r="A18" s="28">
        <v>1503147700</v>
      </c>
      <c r="B18" s="29" t="s">
        <v>10</v>
      </c>
      <c r="C18" s="29" t="s">
        <v>14</v>
      </c>
      <c r="D18" s="29" t="s">
        <v>15</v>
      </c>
      <c r="E18" s="71">
        <v>2640</v>
      </c>
      <c r="F18" s="30">
        <f t="shared" si="0"/>
        <v>3115.2</v>
      </c>
      <c r="G18" s="27"/>
      <c r="H18" s="28">
        <v>1840241500</v>
      </c>
      <c r="I18" s="70" t="s">
        <v>135</v>
      </c>
      <c r="J18" s="29">
        <v>6.8</v>
      </c>
      <c r="K18" s="29" t="s">
        <v>18</v>
      </c>
      <c r="L18" s="71">
        <v>910</v>
      </c>
      <c r="M18" s="30">
        <f t="shared" si="1"/>
        <v>1073.8</v>
      </c>
    </row>
    <row r="19" spans="1:13" s="5" customFormat="1" ht="17.25" customHeight="1">
      <c r="A19" s="28">
        <v>1501140706</v>
      </c>
      <c r="B19" s="29" t="s">
        <v>10</v>
      </c>
      <c r="C19" s="29" t="s">
        <v>164</v>
      </c>
      <c r="D19" s="29" t="s">
        <v>165</v>
      </c>
      <c r="E19" s="71">
        <v>14160</v>
      </c>
      <c r="F19" s="30">
        <f t="shared" si="0"/>
        <v>16708.8</v>
      </c>
      <c r="G19" s="27"/>
      <c r="H19" s="28">
        <v>1840251500</v>
      </c>
      <c r="I19" s="70" t="s">
        <v>135</v>
      </c>
      <c r="J19" s="29">
        <v>8.5</v>
      </c>
      <c r="K19" s="29" t="s">
        <v>22</v>
      </c>
      <c r="L19" s="71">
        <v>1135</v>
      </c>
      <c r="M19" s="30">
        <f t="shared" si="1"/>
        <v>1339.3</v>
      </c>
    </row>
    <row r="20" spans="1:13" s="5" customFormat="1" ht="17.25" customHeight="1">
      <c r="A20" s="28">
        <v>1501140912</v>
      </c>
      <c r="B20" s="29" t="s">
        <v>16</v>
      </c>
      <c r="C20" s="29" t="s">
        <v>166</v>
      </c>
      <c r="D20" s="29" t="s">
        <v>167</v>
      </c>
      <c r="E20" s="71">
        <v>35415</v>
      </c>
      <c r="F20" s="30">
        <f t="shared" si="0"/>
        <v>41789.7</v>
      </c>
      <c r="G20" s="27"/>
      <c r="H20" s="28">
        <v>1840252000</v>
      </c>
      <c r="I20" s="70" t="s">
        <v>135</v>
      </c>
      <c r="J20" s="29">
        <v>11.4</v>
      </c>
      <c r="K20" s="29" t="s">
        <v>23</v>
      </c>
      <c r="L20" s="71">
        <v>1520</v>
      </c>
      <c r="M20" s="30">
        <f t="shared" si="1"/>
        <v>1793.6</v>
      </c>
    </row>
    <row r="21" spans="1:13" s="5" customFormat="1" ht="17.25" customHeight="1">
      <c r="A21" s="28">
        <v>1503101016</v>
      </c>
      <c r="B21" s="29" t="s">
        <v>16</v>
      </c>
      <c r="C21" s="29" t="s">
        <v>94</v>
      </c>
      <c r="D21" s="29" t="s">
        <v>17</v>
      </c>
      <c r="E21" s="71">
        <v>52460</v>
      </c>
      <c r="F21" s="30">
        <f t="shared" si="0"/>
        <v>61902.799999999996</v>
      </c>
      <c r="G21" s="27"/>
      <c r="H21" s="28">
        <v>1840251512</v>
      </c>
      <c r="I21" s="70" t="s">
        <v>135</v>
      </c>
      <c r="J21" s="29">
        <v>102</v>
      </c>
      <c r="K21" s="29" t="s">
        <v>20</v>
      </c>
      <c r="L21" s="71">
        <v>13635</v>
      </c>
      <c r="M21" s="30">
        <f t="shared" si="1"/>
        <v>16089.3</v>
      </c>
    </row>
    <row r="22" spans="1:13" s="5" customFormat="1" ht="17.25" customHeight="1">
      <c r="A22" s="28">
        <v>1203141500</v>
      </c>
      <c r="B22" s="29" t="s">
        <v>142</v>
      </c>
      <c r="C22" s="29">
        <v>5.83</v>
      </c>
      <c r="D22" s="29" t="s">
        <v>18</v>
      </c>
      <c r="E22" s="71">
        <v>375</v>
      </c>
      <c r="F22" s="30">
        <f t="shared" si="0"/>
        <v>442.5</v>
      </c>
      <c r="G22" s="27"/>
      <c r="H22" s="28">
        <v>1842241500</v>
      </c>
      <c r="I22" s="29" t="s">
        <v>88</v>
      </c>
      <c r="J22" s="29">
        <v>6.8</v>
      </c>
      <c r="K22" s="29" t="s">
        <v>18</v>
      </c>
      <c r="L22" s="71">
        <v>905</v>
      </c>
      <c r="M22" s="30">
        <f t="shared" si="1"/>
        <v>1067.8999999999999</v>
      </c>
    </row>
    <row r="23" spans="1:13" s="5" customFormat="1" ht="17.25" customHeight="1">
      <c r="A23" s="28">
        <v>1203141512</v>
      </c>
      <c r="B23" s="29" t="s">
        <v>142</v>
      </c>
      <c r="C23" s="29">
        <v>69.96</v>
      </c>
      <c r="D23" s="29" t="s">
        <v>19</v>
      </c>
      <c r="E23" s="71">
        <v>4380</v>
      </c>
      <c r="F23" s="30">
        <f t="shared" si="0"/>
        <v>5168.4</v>
      </c>
      <c r="G23" s="27"/>
      <c r="H23" s="28">
        <v>1842251500</v>
      </c>
      <c r="I23" s="29" t="s">
        <v>89</v>
      </c>
      <c r="J23" s="29">
        <v>8.5</v>
      </c>
      <c r="K23" s="29" t="s">
        <v>22</v>
      </c>
      <c r="L23" s="71">
        <v>1130</v>
      </c>
      <c r="M23" s="30">
        <f t="shared" si="1"/>
        <v>1333.3999999999999</v>
      </c>
    </row>
    <row r="24" spans="1:13" s="5" customFormat="1" ht="17.25" customHeight="1">
      <c r="A24" s="28">
        <v>1203151512</v>
      </c>
      <c r="B24" s="29" t="s">
        <v>142</v>
      </c>
      <c r="C24" s="29">
        <v>87.48</v>
      </c>
      <c r="D24" s="29" t="s">
        <v>20</v>
      </c>
      <c r="E24" s="71">
        <v>5490</v>
      </c>
      <c r="F24" s="30">
        <f t="shared" si="0"/>
        <v>6478.2</v>
      </c>
      <c r="G24" s="27"/>
      <c r="H24" s="28">
        <v>1844441500</v>
      </c>
      <c r="I24" s="29" t="s">
        <v>90</v>
      </c>
      <c r="J24" s="29">
        <v>6.8</v>
      </c>
      <c r="K24" s="29" t="s">
        <v>18</v>
      </c>
      <c r="L24" s="71">
        <v>905</v>
      </c>
      <c r="M24" s="30">
        <f t="shared" si="1"/>
        <v>1067.8999999999999</v>
      </c>
    </row>
    <row r="25" spans="1:13" s="5" customFormat="1" ht="17.25" customHeight="1">
      <c r="A25" s="28">
        <v>1203041500</v>
      </c>
      <c r="B25" s="29" t="s">
        <v>21</v>
      </c>
      <c r="C25" s="29">
        <v>5.83</v>
      </c>
      <c r="D25" s="29" t="s">
        <v>18</v>
      </c>
      <c r="E25" s="71">
        <v>680</v>
      </c>
      <c r="F25" s="30">
        <f t="shared" si="0"/>
        <v>802.4</v>
      </c>
      <c r="G25" s="27"/>
      <c r="H25" s="28">
        <v>1844451500</v>
      </c>
      <c r="I25" s="29" t="s">
        <v>90</v>
      </c>
      <c r="J25" s="29">
        <v>8.5</v>
      </c>
      <c r="K25" s="29" t="s">
        <v>22</v>
      </c>
      <c r="L25" s="71">
        <v>1130</v>
      </c>
      <c r="M25" s="30">
        <f t="shared" si="1"/>
        <v>1333.3999999999999</v>
      </c>
    </row>
    <row r="26" spans="1:13" s="5" customFormat="1" ht="17.25" customHeight="1">
      <c r="A26" s="28">
        <v>1203051500</v>
      </c>
      <c r="B26" s="29" t="s">
        <v>21</v>
      </c>
      <c r="C26" s="29">
        <v>7.29</v>
      </c>
      <c r="D26" s="29" t="s">
        <v>22</v>
      </c>
      <c r="E26" s="71">
        <v>850</v>
      </c>
      <c r="F26" s="30">
        <f t="shared" si="0"/>
        <v>1003</v>
      </c>
      <c r="G26" s="27"/>
      <c r="H26" s="28">
        <v>1714221410</v>
      </c>
      <c r="I26" s="29" t="s">
        <v>34</v>
      </c>
      <c r="J26" s="29">
        <v>6.6</v>
      </c>
      <c r="K26" s="29" t="s">
        <v>18</v>
      </c>
      <c r="L26" s="71">
        <v>1760</v>
      </c>
      <c r="M26" s="30">
        <f t="shared" si="1"/>
        <v>2076.7999999999997</v>
      </c>
    </row>
    <row r="27" spans="1:13" s="5" customFormat="1" ht="17.25" customHeight="1">
      <c r="A27" s="28">
        <v>1203052000</v>
      </c>
      <c r="B27" s="29" t="s">
        <v>21</v>
      </c>
      <c r="C27" s="29">
        <v>9.4</v>
      </c>
      <c r="D27" s="29" t="s">
        <v>23</v>
      </c>
      <c r="E27" s="71">
        <v>1090</v>
      </c>
      <c r="F27" s="30">
        <f t="shared" si="0"/>
        <v>1286.2</v>
      </c>
      <c r="G27" s="27"/>
      <c r="H27" s="28">
        <v>1714221510</v>
      </c>
      <c r="I27" s="29" t="s">
        <v>34</v>
      </c>
      <c r="J27" s="29">
        <v>8.25</v>
      </c>
      <c r="K27" s="29" t="s">
        <v>22</v>
      </c>
      <c r="L27" s="71">
        <v>2200</v>
      </c>
      <c r="M27" s="30">
        <f t="shared" si="1"/>
        <v>2596</v>
      </c>
    </row>
    <row r="28" spans="1:13" s="5" customFormat="1" ht="17.25" customHeight="1">
      <c r="A28" s="28">
        <v>1203041512</v>
      </c>
      <c r="B28" s="29" t="s">
        <v>21</v>
      </c>
      <c r="C28" s="29">
        <v>69.96</v>
      </c>
      <c r="D28" s="29" t="s">
        <v>19</v>
      </c>
      <c r="E28" s="71">
        <v>7245</v>
      </c>
      <c r="F28" s="30">
        <f t="shared" si="0"/>
        <v>8549.1</v>
      </c>
      <c r="G28" s="27"/>
      <c r="H28" s="28">
        <v>1714321410</v>
      </c>
      <c r="I28" s="29" t="s">
        <v>35</v>
      </c>
      <c r="J28" s="29">
        <v>7</v>
      </c>
      <c r="K28" s="29" t="s">
        <v>18</v>
      </c>
      <c r="L28" s="71">
        <v>1760</v>
      </c>
      <c r="M28" s="30">
        <f t="shared" si="1"/>
        <v>2076.7999999999997</v>
      </c>
    </row>
    <row r="29" spans="1:13" s="5" customFormat="1" ht="17.25" customHeight="1">
      <c r="A29" s="28">
        <v>1203051512</v>
      </c>
      <c r="B29" s="29" t="s">
        <v>21</v>
      </c>
      <c r="C29" s="29">
        <v>87.48</v>
      </c>
      <c r="D29" s="29" t="s">
        <v>20</v>
      </c>
      <c r="E29" s="71">
        <v>9060</v>
      </c>
      <c r="F29" s="30">
        <f t="shared" si="0"/>
        <v>10690.8</v>
      </c>
      <c r="G29" s="27"/>
      <c r="H29" s="28">
        <v>1714321510</v>
      </c>
      <c r="I29" s="29" t="s">
        <v>35</v>
      </c>
      <c r="J29" s="29">
        <v>8.75</v>
      </c>
      <c r="K29" s="29" t="s">
        <v>22</v>
      </c>
      <c r="L29" s="71">
        <v>2200</v>
      </c>
      <c r="M29" s="30">
        <f t="shared" si="1"/>
        <v>2596</v>
      </c>
    </row>
    <row r="30" spans="1:13" s="5" customFormat="1" ht="17.25" customHeight="1">
      <c r="A30" s="28">
        <v>1203052012</v>
      </c>
      <c r="B30" s="29" t="s">
        <v>21</v>
      </c>
      <c r="C30" s="29">
        <v>125.52</v>
      </c>
      <c r="D30" s="29" t="s">
        <v>24</v>
      </c>
      <c r="E30" s="71">
        <v>12990</v>
      </c>
      <c r="F30" s="30">
        <f t="shared" si="0"/>
        <v>15328.199999999999</v>
      </c>
      <c r="G30" s="27"/>
      <c r="H30" s="28">
        <v>1714322410</v>
      </c>
      <c r="I30" s="29" t="s">
        <v>91</v>
      </c>
      <c r="J30" s="29">
        <v>7</v>
      </c>
      <c r="K30" s="29" t="s">
        <v>18</v>
      </c>
      <c r="L30" s="71">
        <v>1865</v>
      </c>
      <c r="M30" s="30">
        <f t="shared" si="1"/>
        <v>2200.7</v>
      </c>
    </row>
    <row r="31" spans="1:13" s="5" customFormat="1" ht="17.25" customHeight="1">
      <c r="A31" s="28">
        <v>1303141500</v>
      </c>
      <c r="B31" s="29" t="s">
        <v>82</v>
      </c>
      <c r="C31" s="29">
        <v>6.32</v>
      </c>
      <c r="D31" s="29" t="s">
        <v>18</v>
      </c>
      <c r="E31" s="71">
        <v>810</v>
      </c>
      <c r="F31" s="30">
        <f t="shared" si="0"/>
        <v>955.8</v>
      </c>
      <c r="G31" s="27"/>
      <c r="H31" s="28">
        <v>1714322510</v>
      </c>
      <c r="I31" s="29" t="s">
        <v>91</v>
      </c>
      <c r="J31" s="29">
        <v>8.25</v>
      </c>
      <c r="K31" s="29" t="s">
        <v>22</v>
      </c>
      <c r="L31" s="71">
        <v>2195</v>
      </c>
      <c r="M31" s="30">
        <f t="shared" si="1"/>
        <v>2590.1</v>
      </c>
    </row>
    <row r="32" spans="1:13" s="5" customFormat="1" ht="17.25" customHeight="1">
      <c r="A32" s="28">
        <v>1303151500</v>
      </c>
      <c r="B32" s="29" t="s">
        <v>82</v>
      </c>
      <c r="C32" s="29">
        <v>7.9</v>
      </c>
      <c r="D32" s="29" t="s">
        <v>22</v>
      </c>
      <c r="E32" s="71">
        <v>1010</v>
      </c>
      <c r="F32" s="30">
        <f t="shared" si="0"/>
        <v>1191.8</v>
      </c>
      <c r="G32" s="27"/>
      <c r="H32" s="28">
        <v>1724211410</v>
      </c>
      <c r="I32" s="29" t="s">
        <v>36</v>
      </c>
      <c r="J32" s="29">
        <v>6.6</v>
      </c>
      <c r="K32" s="29" t="s">
        <v>18</v>
      </c>
      <c r="L32" s="71">
        <v>1515</v>
      </c>
      <c r="M32" s="30">
        <f t="shared" si="1"/>
        <v>1787.6999999999998</v>
      </c>
    </row>
    <row r="33" spans="1:13" s="5" customFormat="1" ht="17.25" customHeight="1">
      <c r="A33" s="28">
        <v>1303152500</v>
      </c>
      <c r="B33" s="29" t="s">
        <v>82</v>
      </c>
      <c r="C33" s="29">
        <v>10.46</v>
      </c>
      <c r="D33" s="29" t="s">
        <v>144</v>
      </c>
      <c r="E33" s="71">
        <v>1335</v>
      </c>
      <c r="F33" s="30">
        <f aca="true" t="shared" si="2" ref="F33:F39">E33*1.18</f>
        <v>1575.3</v>
      </c>
      <c r="G33" s="27"/>
      <c r="H33" s="28">
        <v>1724211510</v>
      </c>
      <c r="I33" s="29" t="s">
        <v>36</v>
      </c>
      <c r="J33" s="29">
        <v>8.25</v>
      </c>
      <c r="K33" s="29" t="s">
        <v>22</v>
      </c>
      <c r="L33" s="71">
        <v>1895</v>
      </c>
      <c r="M33" s="30">
        <f t="shared" si="1"/>
        <v>2236.1</v>
      </c>
    </row>
    <row r="34" spans="1:13" s="5" customFormat="1" ht="17.25" customHeight="1">
      <c r="A34" s="28">
        <v>1303151512</v>
      </c>
      <c r="B34" s="29" t="s">
        <v>82</v>
      </c>
      <c r="C34" s="29">
        <v>94.8</v>
      </c>
      <c r="D34" s="29" t="s">
        <v>20</v>
      </c>
      <c r="E34" s="71">
        <v>11500</v>
      </c>
      <c r="F34" s="30">
        <f t="shared" si="2"/>
        <v>13570</v>
      </c>
      <c r="G34" s="27"/>
      <c r="H34" s="28">
        <v>1724010510</v>
      </c>
      <c r="I34" s="29" t="s">
        <v>92</v>
      </c>
      <c r="J34" s="29">
        <v>9</v>
      </c>
      <c r="K34" s="29" t="s">
        <v>22</v>
      </c>
      <c r="L34" s="71">
        <v>1890</v>
      </c>
      <c r="M34" s="30">
        <f t="shared" si="1"/>
        <v>2230.2</v>
      </c>
    </row>
    <row r="35" spans="1:13" s="5" customFormat="1" ht="17.25" customHeight="1">
      <c r="A35" s="28">
        <v>1303152012</v>
      </c>
      <c r="B35" s="29" t="s">
        <v>82</v>
      </c>
      <c r="C35" s="29">
        <v>125.52</v>
      </c>
      <c r="D35" s="29" t="s">
        <v>24</v>
      </c>
      <c r="E35" s="71">
        <v>15240</v>
      </c>
      <c r="F35" s="30">
        <f t="shared" si="2"/>
        <v>17983.2</v>
      </c>
      <c r="G35" s="27"/>
      <c r="H35" s="28">
        <v>1710000410</v>
      </c>
      <c r="I35" s="29" t="s">
        <v>37</v>
      </c>
      <c r="J35" s="29">
        <v>6.36</v>
      </c>
      <c r="K35" s="29" t="s">
        <v>18</v>
      </c>
      <c r="L35" s="71">
        <v>680</v>
      </c>
      <c r="M35" s="30">
        <f t="shared" si="1"/>
        <v>802.4</v>
      </c>
    </row>
    <row r="36" spans="1:13" s="5" customFormat="1" ht="17.25" customHeight="1">
      <c r="A36" s="28">
        <v>1303041500</v>
      </c>
      <c r="B36" s="29" t="s">
        <v>25</v>
      </c>
      <c r="C36" s="29">
        <v>6.32</v>
      </c>
      <c r="D36" s="29" t="s">
        <v>18</v>
      </c>
      <c r="E36" s="71">
        <v>1115</v>
      </c>
      <c r="F36" s="30">
        <f t="shared" si="2"/>
        <v>1315.6999999999998</v>
      </c>
      <c r="G36" s="27"/>
      <c r="H36" s="28">
        <v>1710000512</v>
      </c>
      <c r="I36" s="29" t="s">
        <v>37</v>
      </c>
      <c r="J36" s="29">
        <v>95.4</v>
      </c>
      <c r="K36" s="29" t="s">
        <v>20</v>
      </c>
      <c r="L36" s="71">
        <v>10200</v>
      </c>
      <c r="M36" s="30">
        <f t="shared" si="1"/>
        <v>12036</v>
      </c>
    </row>
    <row r="37" spans="1:13" s="5" customFormat="1" ht="17.25" customHeight="1">
      <c r="A37" s="28">
        <v>1303051500</v>
      </c>
      <c r="B37" s="29" t="s">
        <v>25</v>
      </c>
      <c r="C37" s="29">
        <v>7.9</v>
      </c>
      <c r="D37" s="29" t="s">
        <v>22</v>
      </c>
      <c r="E37" s="71">
        <v>1390</v>
      </c>
      <c r="F37" s="30">
        <f t="shared" si="2"/>
        <v>1640.1999999999998</v>
      </c>
      <c r="G37" s="27"/>
      <c r="H37" s="28">
        <v>1740000410</v>
      </c>
      <c r="I37" s="29" t="s">
        <v>38</v>
      </c>
      <c r="J37" s="29">
        <v>24</v>
      </c>
      <c r="K37" s="29" t="s">
        <v>18</v>
      </c>
      <c r="L37" s="71">
        <v>835</v>
      </c>
      <c r="M37" s="30">
        <f t="shared" si="1"/>
        <v>985.3</v>
      </c>
    </row>
    <row r="38" spans="1:13" s="5" customFormat="1" ht="17.25" customHeight="1">
      <c r="A38" s="28">
        <v>1303052000</v>
      </c>
      <c r="B38" s="29" t="s">
        <v>25</v>
      </c>
      <c r="C38" s="29">
        <v>10.46</v>
      </c>
      <c r="D38" s="29" t="s">
        <v>23</v>
      </c>
      <c r="E38" s="71">
        <v>1835</v>
      </c>
      <c r="F38" s="30">
        <f t="shared" si="2"/>
        <v>2165.2999999999997</v>
      </c>
      <c r="G38" s="27"/>
      <c r="H38" s="28">
        <v>1740000412</v>
      </c>
      <c r="I38" s="29" t="s">
        <v>38</v>
      </c>
      <c r="J38" s="29">
        <v>288</v>
      </c>
      <c r="K38" s="29" t="s">
        <v>19</v>
      </c>
      <c r="L38" s="71">
        <v>10020</v>
      </c>
      <c r="M38" s="30">
        <f t="shared" si="1"/>
        <v>11823.599999999999</v>
      </c>
    </row>
    <row r="39" spans="1:13" s="5" customFormat="1" ht="17.25" customHeight="1">
      <c r="A39" s="28">
        <v>1303051512</v>
      </c>
      <c r="B39" s="29" t="s">
        <v>25</v>
      </c>
      <c r="C39" s="29">
        <v>94.8</v>
      </c>
      <c r="D39" s="29" t="s">
        <v>20</v>
      </c>
      <c r="E39" s="71">
        <v>15885</v>
      </c>
      <c r="F39" s="30">
        <f t="shared" si="2"/>
        <v>18744.3</v>
      </c>
      <c r="G39" s="27"/>
      <c r="H39" s="28">
        <v>1740000512</v>
      </c>
      <c r="I39" s="29" t="s">
        <v>38</v>
      </c>
      <c r="J39" s="29">
        <v>432</v>
      </c>
      <c r="K39" s="29" t="s">
        <v>20</v>
      </c>
      <c r="L39" s="71">
        <v>14955</v>
      </c>
      <c r="M39" s="30">
        <f t="shared" si="1"/>
        <v>17646.899999999998</v>
      </c>
    </row>
    <row r="40" spans="1:13" s="5" customFormat="1" ht="17.25" customHeight="1">
      <c r="A40" s="28">
        <v>1303052012</v>
      </c>
      <c r="B40" s="29" t="s">
        <v>25</v>
      </c>
      <c r="C40" s="29">
        <v>125.52</v>
      </c>
      <c r="D40" s="29" t="s">
        <v>24</v>
      </c>
      <c r="E40" s="71">
        <v>21915</v>
      </c>
      <c r="F40" s="30">
        <f aca="true" t="shared" si="3" ref="F40:F48">E40*1.18</f>
        <v>25859.699999999997</v>
      </c>
      <c r="G40" s="27"/>
      <c r="H40" s="28">
        <v>1720000410</v>
      </c>
      <c r="I40" s="29" t="s">
        <v>39</v>
      </c>
      <c r="J40" s="29">
        <v>5.83</v>
      </c>
      <c r="K40" s="29" t="s">
        <v>18</v>
      </c>
      <c r="L40" s="71">
        <v>805</v>
      </c>
      <c r="M40" s="30">
        <f t="shared" si="1"/>
        <v>949.9</v>
      </c>
    </row>
    <row r="41" spans="1:13" s="5" customFormat="1" ht="17.25" customHeight="1">
      <c r="A41" s="28">
        <v>1103141500</v>
      </c>
      <c r="B41" s="29" t="s">
        <v>26</v>
      </c>
      <c r="C41" s="29">
        <v>6.36</v>
      </c>
      <c r="D41" s="29" t="s">
        <v>18</v>
      </c>
      <c r="E41" s="71">
        <v>235</v>
      </c>
      <c r="F41" s="30">
        <f t="shared" si="3"/>
        <v>277.3</v>
      </c>
      <c r="G41" s="27"/>
      <c r="H41" s="28">
        <v>1720000512</v>
      </c>
      <c r="I41" s="29" t="s">
        <v>39</v>
      </c>
      <c r="J41" s="29">
        <v>87.48</v>
      </c>
      <c r="K41" s="29" t="s">
        <v>20</v>
      </c>
      <c r="L41" s="71">
        <v>11220</v>
      </c>
      <c r="M41" s="30">
        <f t="shared" si="1"/>
        <v>13239.599999999999</v>
      </c>
    </row>
    <row r="42" spans="1:13" s="5" customFormat="1" ht="17.25" customHeight="1">
      <c r="A42" s="28">
        <v>1103151500</v>
      </c>
      <c r="B42" s="29" t="s">
        <v>26</v>
      </c>
      <c r="C42" s="29">
        <v>7.95</v>
      </c>
      <c r="D42" s="29" t="s">
        <v>22</v>
      </c>
      <c r="E42" s="71">
        <v>295</v>
      </c>
      <c r="F42" s="30">
        <f t="shared" si="3"/>
        <v>348.09999999999997</v>
      </c>
      <c r="G42" s="27"/>
      <c r="H42" s="28">
        <v>1724200410</v>
      </c>
      <c r="I42" s="29" t="s">
        <v>41</v>
      </c>
      <c r="J42" s="29">
        <v>6.1</v>
      </c>
      <c r="K42" s="29" t="s">
        <v>18</v>
      </c>
      <c r="L42" s="71">
        <v>1375</v>
      </c>
      <c r="M42" s="30">
        <f t="shared" si="1"/>
        <v>1622.5</v>
      </c>
    </row>
    <row r="43" spans="1:13" s="5" customFormat="1" ht="17.25" customHeight="1">
      <c r="A43" s="28">
        <v>1103141512</v>
      </c>
      <c r="B43" s="29" t="s">
        <v>26</v>
      </c>
      <c r="C43" s="29">
        <v>76.32</v>
      </c>
      <c r="D43" s="29" t="s">
        <v>19</v>
      </c>
      <c r="E43" s="71">
        <v>2820</v>
      </c>
      <c r="F43" s="30">
        <f t="shared" si="3"/>
        <v>3327.6</v>
      </c>
      <c r="G43" s="27"/>
      <c r="H43" s="28">
        <v>1724200510</v>
      </c>
      <c r="I43" s="29" t="s">
        <v>41</v>
      </c>
      <c r="J43" s="29">
        <v>7.6</v>
      </c>
      <c r="K43" s="29" t="s">
        <v>22</v>
      </c>
      <c r="L43" s="71">
        <v>1710</v>
      </c>
      <c r="M43" s="30">
        <f t="shared" si="1"/>
        <v>2017.8</v>
      </c>
    </row>
    <row r="44" spans="1:13" s="5" customFormat="1" ht="17.25" customHeight="1">
      <c r="A44" s="28">
        <v>1103151512</v>
      </c>
      <c r="B44" s="29" t="s">
        <v>26</v>
      </c>
      <c r="C44" s="29">
        <v>95.4</v>
      </c>
      <c r="D44" s="29" t="s">
        <v>20</v>
      </c>
      <c r="E44" s="71">
        <v>3495</v>
      </c>
      <c r="F44" s="30">
        <f t="shared" si="3"/>
        <v>4124.099999999999</v>
      </c>
      <c r="G44" s="27"/>
      <c r="H44" s="28">
        <v>1724200520</v>
      </c>
      <c r="I44" s="29" t="s">
        <v>41</v>
      </c>
      <c r="J44" s="29">
        <v>11.4</v>
      </c>
      <c r="K44" s="29" t="s">
        <v>23</v>
      </c>
      <c r="L44" s="71">
        <v>2560</v>
      </c>
      <c r="M44" s="30">
        <f t="shared" si="1"/>
        <v>3020.7999999999997</v>
      </c>
    </row>
    <row r="45" spans="1:13" s="5" customFormat="1" ht="17.25" customHeight="1">
      <c r="A45" s="28">
        <v>1601152100</v>
      </c>
      <c r="B45" s="29" t="s">
        <v>27</v>
      </c>
      <c r="C45" s="29" t="s">
        <v>81</v>
      </c>
      <c r="D45" s="29" t="s">
        <v>15</v>
      </c>
      <c r="E45" s="71">
        <v>1120</v>
      </c>
      <c r="F45" s="30">
        <f t="shared" si="3"/>
        <v>1321.6</v>
      </c>
      <c r="G45" s="27"/>
      <c r="H45" s="28">
        <v>1724200412</v>
      </c>
      <c r="I45" s="29" t="s">
        <v>41</v>
      </c>
      <c r="J45" s="29">
        <v>73.2</v>
      </c>
      <c r="K45" s="29" t="s">
        <v>19</v>
      </c>
      <c r="L45" s="71">
        <v>16530</v>
      </c>
      <c r="M45" s="30">
        <f t="shared" si="1"/>
        <v>19505.399999999998</v>
      </c>
    </row>
    <row r="46" spans="1:13" s="5" customFormat="1" ht="17.25" customHeight="1">
      <c r="A46" s="28">
        <v>1403041900</v>
      </c>
      <c r="B46" s="29" t="s">
        <v>28</v>
      </c>
      <c r="C46" s="29" t="s">
        <v>29</v>
      </c>
      <c r="D46" s="29" t="s">
        <v>9</v>
      </c>
      <c r="E46" s="71">
        <v>575</v>
      </c>
      <c r="F46" s="30">
        <f t="shared" si="3"/>
        <v>678.5</v>
      </c>
      <c r="G46" s="27"/>
      <c r="H46" s="28">
        <v>1724200512</v>
      </c>
      <c r="I46" s="29" t="s">
        <v>41</v>
      </c>
      <c r="J46" s="29">
        <v>91.2</v>
      </c>
      <c r="K46" s="29" t="s">
        <v>20</v>
      </c>
      <c r="L46" s="71">
        <v>20550</v>
      </c>
      <c r="M46" s="30">
        <f t="shared" si="1"/>
        <v>24249</v>
      </c>
    </row>
    <row r="47" spans="1:13" s="5" customFormat="1" ht="17.25" customHeight="1">
      <c r="A47" s="28">
        <v>1403042400</v>
      </c>
      <c r="B47" s="29" t="s">
        <v>28</v>
      </c>
      <c r="C47" s="29" t="s">
        <v>31</v>
      </c>
      <c r="D47" s="29" t="s">
        <v>9</v>
      </c>
      <c r="E47" s="71">
        <v>720</v>
      </c>
      <c r="F47" s="30">
        <f t="shared" si="3"/>
        <v>849.5999999999999</v>
      </c>
      <c r="G47" s="27"/>
      <c r="H47" s="28">
        <v>1724200522</v>
      </c>
      <c r="I47" s="29" t="s">
        <v>41</v>
      </c>
      <c r="J47" s="29">
        <v>136.8</v>
      </c>
      <c r="K47" s="29" t="s">
        <v>24</v>
      </c>
      <c r="L47" s="71">
        <v>29490</v>
      </c>
      <c r="M47" s="30">
        <f t="shared" si="1"/>
        <v>34798.2</v>
      </c>
    </row>
    <row r="48" spans="1:13" s="5" customFormat="1" ht="17.25" customHeight="1">
      <c r="A48" s="28">
        <v>1403042412</v>
      </c>
      <c r="B48" s="29" t="s">
        <v>28</v>
      </c>
      <c r="C48" s="29" t="s">
        <v>80</v>
      </c>
      <c r="D48" s="29" t="s">
        <v>32</v>
      </c>
      <c r="E48" s="71">
        <v>8100</v>
      </c>
      <c r="F48" s="30">
        <f t="shared" si="3"/>
        <v>9558</v>
      </c>
      <c r="G48" s="27"/>
      <c r="H48" s="28">
        <v>1724300410</v>
      </c>
      <c r="I48" s="29" t="s">
        <v>42</v>
      </c>
      <c r="J48" s="29">
        <v>6.3</v>
      </c>
      <c r="K48" s="29" t="s">
        <v>18</v>
      </c>
      <c r="L48" s="71">
        <v>1375</v>
      </c>
      <c r="M48" s="30">
        <f t="shared" si="1"/>
        <v>1622.5</v>
      </c>
    </row>
    <row r="49" spans="1:13" s="5" customFormat="1" ht="17.25" customHeight="1">
      <c r="A49" s="28">
        <v>1403053612</v>
      </c>
      <c r="B49" s="29" t="s">
        <v>28</v>
      </c>
      <c r="C49" s="29" t="s">
        <v>78</v>
      </c>
      <c r="D49" s="29" t="s">
        <v>79</v>
      </c>
      <c r="E49" s="71">
        <v>12135</v>
      </c>
      <c r="F49" s="30">
        <f aca="true" t="shared" si="4" ref="F49:F59">E49*1.18</f>
        <v>14319.3</v>
      </c>
      <c r="G49" s="27"/>
      <c r="H49" s="28">
        <v>1724300510</v>
      </c>
      <c r="I49" s="29" t="s">
        <v>42</v>
      </c>
      <c r="J49" s="29">
        <v>7.9</v>
      </c>
      <c r="K49" s="29" t="s">
        <v>22</v>
      </c>
      <c r="L49" s="71">
        <v>1725</v>
      </c>
      <c r="M49" s="30">
        <f t="shared" si="1"/>
        <v>2035.5</v>
      </c>
    </row>
    <row r="50" spans="1:13" s="5" customFormat="1" ht="17.25" customHeight="1">
      <c r="A50" s="28">
        <v>1851041500</v>
      </c>
      <c r="B50" s="29" t="s">
        <v>83</v>
      </c>
      <c r="C50" s="29">
        <v>6.8</v>
      </c>
      <c r="D50" s="29" t="s">
        <v>18</v>
      </c>
      <c r="E50" s="71">
        <v>755</v>
      </c>
      <c r="F50" s="30">
        <f t="shared" si="4"/>
        <v>890.9</v>
      </c>
      <c r="G50" s="27"/>
      <c r="H50" s="28">
        <v>1724300412</v>
      </c>
      <c r="I50" s="29" t="s">
        <v>42</v>
      </c>
      <c r="J50" s="29">
        <v>75.6</v>
      </c>
      <c r="K50" s="29" t="s">
        <v>19</v>
      </c>
      <c r="L50" s="71">
        <v>16530</v>
      </c>
      <c r="M50" s="30">
        <f t="shared" si="1"/>
        <v>19505.399999999998</v>
      </c>
    </row>
    <row r="51" spans="1:13" s="5" customFormat="1" ht="17.25" customHeight="1">
      <c r="A51" s="28">
        <v>1851051500</v>
      </c>
      <c r="B51" s="29" t="s">
        <v>83</v>
      </c>
      <c r="C51" s="29">
        <v>8.5</v>
      </c>
      <c r="D51" s="29" t="s">
        <v>22</v>
      </c>
      <c r="E51" s="71">
        <v>940</v>
      </c>
      <c r="F51" s="30">
        <f t="shared" si="4"/>
        <v>1109.2</v>
      </c>
      <c r="G51" s="27"/>
      <c r="H51" s="28">
        <v>1724300512</v>
      </c>
      <c r="I51" s="29" t="s">
        <v>42</v>
      </c>
      <c r="J51" s="29">
        <v>94.8</v>
      </c>
      <c r="K51" s="29" t="s">
        <v>20</v>
      </c>
      <c r="L51" s="71">
        <v>20700</v>
      </c>
      <c r="M51" s="30">
        <f t="shared" si="1"/>
        <v>24426</v>
      </c>
    </row>
    <row r="52" spans="1:13" s="5" customFormat="1" ht="17.25" customHeight="1">
      <c r="A52" s="28">
        <v>1851052000</v>
      </c>
      <c r="B52" s="29" t="s">
        <v>84</v>
      </c>
      <c r="C52" s="29">
        <v>11.8</v>
      </c>
      <c r="D52" s="29" t="s">
        <v>23</v>
      </c>
      <c r="E52" s="71">
        <v>1300</v>
      </c>
      <c r="F52" s="30">
        <f t="shared" si="4"/>
        <v>1534</v>
      </c>
      <c r="G52" s="27"/>
      <c r="H52" s="28">
        <v>1724400410</v>
      </c>
      <c r="I52" s="29" t="s">
        <v>43</v>
      </c>
      <c r="J52" s="29">
        <v>7.1</v>
      </c>
      <c r="K52" s="29" t="s">
        <v>18</v>
      </c>
      <c r="L52" s="71">
        <v>1610</v>
      </c>
      <c r="M52" s="30">
        <f t="shared" si="1"/>
        <v>1899.8</v>
      </c>
    </row>
    <row r="53" spans="1:13" s="5" customFormat="1" ht="17.25" customHeight="1">
      <c r="A53" s="28">
        <v>1851051512</v>
      </c>
      <c r="B53" s="29" t="s">
        <v>83</v>
      </c>
      <c r="C53" s="29">
        <v>102</v>
      </c>
      <c r="D53" s="29" t="s">
        <v>20</v>
      </c>
      <c r="E53" s="71">
        <v>11130</v>
      </c>
      <c r="F53" s="30">
        <f t="shared" si="4"/>
        <v>13133.4</v>
      </c>
      <c r="G53" s="27"/>
      <c r="H53" s="28">
        <v>1724400510</v>
      </c>
      <c r="I53" s="29" t="s">
        <v>43</v>
      </c>
      <c r="J53" s="29">
        <v>8.9</v>
      </c>
      <c r="K53" s="29" t="s">
        <v>22</v>
      </c>
      <c r="L53" s="71">
        <v>2015</v>
      </c>
      <c r="M53" s="30">
        <f t="shared" si="1"/>
        <v>2377.7</v>
      </c>
    </row>
    <row r="54" spans="1:13" ht="17.25" customHeight="1">
      <c r="A54" s="28">
        <v>1851052012</v>
      </c>
      <c r="B54" s="29" t="s">
        <v>83</v>
      </c>
      <c r="C54" s="29">
        <v>141.6</v>
      </c>
      <c r="D54" s="29" t="s">
        <v>33</v>
      </c>
      <c r="E54" s="71">
        <v>15255</v>
      </c>
      <c r="F54" s="30">
        <f t="shared" si="4"/>
        <v>18000.899999999998</v>
      </c>
      <c r="G54" s="27"/>
      <c r="H54" s="28">
        <v>1714200410</v>
      </c>
      <c r="I54" s="29" t="s">
        <v>44</v>
      </c>
      <c r="J54" s="29">
        <v>7.1</v>
      </c>
      <c r="K54" s="29" t="s">
        <v>18</v>
      </c>
      <c r="L54" s="71">
        <v>1550</v>
      </c>
      <c r="M54" s="30">
        <f t="shared" si="1"/>
        <v>1829</v>
      </c>
    </row>
    <row r="55" spans="1:13" ht="17.25" customHeight="1">
      <c r="A55" s="28">
        <v>1851841500</v>
      </c>
      <c r="B55" s="29" t="s">
        <v>85</v>
      </c>
      <c r="C55" s="29">
        <v>6.8</v>
      </c>
      <c r="D55" s="29" t="s">
        <v>18</v>
      </c>
      <c r="E55" s="71">
        <v>730</v>
      </c>
      <c r="F55" s="30">
        <f t="shared" si="4"/>
        <v>861.4</v>
      </c>
      <c r="G55" s="27"/>
      <c r="H55" s="28">
        <v>1714200510</v>
      </c>
      <c r="I55" s="29" t="s">
        <v>44</v>
      </c>
      <c r="J55" s="29">
        <v>8.9</v>
      </c>
      <c r="K55" s="29" t="s">
        <v>22</v>
      </c>
      <c r="L55" s="71">
        <v>1940</v>
      </c>
      <c r="M55" s="30">
        <f t="shared" si="1"/>
        <v>2289.2</v>
      </c>
    </row>
    <row r="56" spans="1:13" ht="17.25" customHeight="1">
      <c r="A56" s="28">
        <v>1851851500</v>
      </c>
      <c r="B56" s="29" t="s">
        <v>86</v>
      </c>
      <c r="C56" s="29">
        <v>8.5</v>
      </c>
      <c r="D56" s="29" t="s">
        <v>22</v>
      </c>
      <c r="E56" s="71">
        <v>905</v>
      </c>
      <c r="F56" s="30">
        <f t="shared" si="4"/>
        <v>1067.8999999999999</v>
      </c>
      <c r="G56" s="27"/>
      <c r="H56" s="28">
        <v>1714200512</v>
      </c>
      <c r="I56" s="29" t="s">
        <v>44</v>
      </c>
      <c r="J56" s="29">
        <v>106.8</v>
      </c>
      <c r="K56" s="29" t="s">
        <v>20</v>
      </c>
      <c r="L56" s="71">
        <v>22140</v>
      </c>
      <c r="M56" s="30">
        <f t="shared" si="1"/>
        <v>26125.199999999997</v>
      </c>
    </row>
    <row r="57" spans="1:13" ht="17.25" customHeight="1">
      <c r="A57" s="28">
        <v>1851852000</v>
      </c>
      <c r="B57" s="29" t="s">
        <v>85</v>
      </c>
      <c r="C57" s="29">
        <v>12.2</v>
      </c>
      <c r="D57" s="29" t="s">
        <v>23</v>
      </c>
      <c r="E57" s="71">
        <v>1295</v>
      </c>
      <c r="F57" s="30">
        <f t="shared" si="4"/>
        <v>1528.1</v>
      </c>
      <c r="G57" s="32"/>
      <c r="H57" s="28">
        <v>1714250410</v>
      </c>
      <c r="I57" s="29" t="s">
        <v>45</v>
      </c>
      <c r="J57" s="29">
        <v>7.1</v>
      </c>
      <c r="K57" s="29" t="s">
        <v>18</v>
      </c>
      <c r="L57" s="71">
        <v>1550</v>
      </c>
      <c r="M57" s="30">
        <f t="shared" si="1"/>
        <v>1829</v>
      </c>
    </row>
    <row r="58" spans="1:13" ht="17.25" customHeight="1">
      <c r="A58" s="28">
        <v>1851851512</v>
      </c>
      <c r="B58" s="29" t="s">
        <v>85</v>
      </c>
      <c r="C58" s="29">
        <v>102</v>
      </c>
      <c r="D58" s="29" t="s">
        <v>20</v>
      </c>
      <c r="E58" s="71">
        <v>10755</v>
      </c>
      <c r="F58" s="30">
        <f t="shared" si="4"/>
        <v>12690.9</v>
      </c>
      <c r="G58" s="32"/>
      <c r="H58" s="28">
        <v>1714250510</v>
      </c>
      <c r="I58" s="29" t="s">
        <v>45</v>
      </c>
      <c r="J58" s="29">
        <v>8.9</v>
      </c>
      <c r="K58" s="29" t="s">
        <v>22</v>
      </c>
      <c r="L58" s="71">
        <v>1940</v>
      </c>
      <c r="M58" s="30">
        <f t="shared" si="1"/>
        <v>2289.2</v>
      </c>
    </row>
    <row r="59" spans="1:13" ht="19.5" customHeight="1" thickBot="1">
      <c r="A59" s="33">
        <v>1851852012</v>
      </c>
      <c r="B59" s="34" t="s">
        <v>85</v>
      </c>
      <c r="C59" s="34">
        <v>146.4</v>
      </c>
      <c r="D59" s="34" t="s">
        <v>24</v>
      </c>
      <c r="E59" s="89">
        <v>15195</v>
      </c>
      <c r="F59" s="35">
        <f t="shared" si="4"/>
        <v>17930.1</v>
      </c>
      <c r="G59" s="32"/>
      <c r="H59" s="33">
        <v>1714250512</v>
      </c>
      <c r="I59" s="34" t="s">
        <v>45</v>
      </c>
      <c r="J59" s="34">
        <v>106.8</v>
      </c>
      <c r="K59" s="34" t="s">
        <v>20</v>
      </c>
      <c r="L59" s="89">
        <v>22140</v>
      </c>
      <c r="M59" s="35">
        <f t="shared" si="1"/>
        <v>26125.199999999997</v>
      </c>
    </row>
    <row r="60" spans="7:13" s="5" customFormat="1" ht="12.75" customHeight="1">
      <c r="G60" s="4"/>
      <c r="H60" s="8"/>
      <c r="I60" s="8"/>
      <c r="J60" s="8"/>
      <c r="K60" s="8"/>
      <c r="L60" s="8"/>
      <c r="M60" s="8"/>
    </row>
    <row r="61" spans="7:13" s="5" customFormat="1" ht="12.75" customHeight="1">
      <c r="G61" s="4"/>
      <c r="H61" s="8"/>
      <c r="I61" s="8"/>
      <c r="J61" s="8"/>
      <c r="K61" s="8"/>
      <c r="L61" s="8"/>
      <c r="M61" s="8"/>
    </row>
    <row r="62" spans="1:13" ht="18" customHeight="1" thickBot="1">
      <c r="A62" s="158" t="s">
        <v>46</v>
      </c>
      <c r="B62" s="159"/>
      <c r="H62" s="8"/>
      <c r="I62" s="8"/>
      <c r="J62" s="8"/>
      <c r="K62" s="8"/>
      <c r="L62" s="8"/>
      <c r="M62" s="8"/>
    </row>
    <row r="63" spans="1:13" ht="14.25" customHeight="1">
      <c r="A63" s="160" t="s">
        <v>47</v>
      </c>
      <c r="B63" s="162" t="s">
        <v>48</v>
      </c>
      <c r="C63" s="163"/>
      <c r="D63" s="164"/>
      <c r="E63" s="168" t="s">
        <v>5</v>
      </c>
      <c r="F63" s="169"/>
      <c r="H63" s="8"/>
      <c r="I63" s="8"/>
      <c r="J63" s="8"/>
      <c r="K63" s="8"/>
      <c r="L63" s="8"/>
      <c r="M63" s="8"/>
    </row>
    <row r="64" spans="1:13" ht="18.75" thickBot="1">
      <c r="A64" s="161"/>
      <c r="B64" s="165"/>
      <c r="C64" s="166"/>
      <c r="D64" s="167"/>
      <c r="E64" s="18" t="s">
        <v>6</v>
      </c>
      <c r="F64" s="19" t="s">
        <v>7</v>
      </c>
      <c r="H64" s="8"/>
      <c r="I64" s="8"/>
      <c r="J64" s="8"/>
      <c r="K64" s="8"/>
      <c r="L64" s="8"/>
      <c r="M64" s="8"/>
    </row>
    <row r="65" spans="1:13" ht="13.5" customHeight="1" thickTop="1">
      <c r="A65" s="147"/>
      <c r="B65" s="137" t="s">
        <v>69</v>
      </c>
      <c r="C65" s="138"/>
      <c r="D65" s="139"/>
      <c r="E65" s="143"/>
      <c r="F65" s="145"/>
      <c r="H65" s="8"/>
      <c r="I65" s="8"/>
      <c r="J65" s="8"/>
      <c r="K65" s="8"/>
      <c r="L65" s="8"/>
      <c r="M65" s="8"/>
    </row>
    <row r="66" spans="1:13" ht="21" customHeight="1">
      <c r="A66" s="148"/>
      <c r="B66" s="140"/>
      <c r="C66" s="141"/>
      <c r="D66" s="142"/>
      <c r="E66" s="144"/>
      <c r="F66" s="146"/>
      <c r="H66" s="8"/>
      <c r="I66" s="8"/>
      <c r="J66" s="8"/>
      <c r="K66" s="8"/>
      <c r="L66" s="8"/>
      <c r="M66" s="8"/>
    </row>
    <row r="67" spans="1:13" ht="13.5" customHeight="1">
      <c r="A67" s="20">
        <v>2400100010</v>
      </c>
      <c r="B67" s="135" t="s">
        <v>49</v>
      </c>
      <c r="C67" s="133"/>
      <c r="D67" s="134"/>
      <c r="E67" s="88">
        <v>850</v>
      </c>
      <c r="F67" s="22">
        <f>E67*118%</f>
        <v>1003</v>
      </c>
      <c r="H67" s="8"/>
      <c r="I67" s="8"/>
      <c r="J67" s="8"/>
      <c r="K67" s="8"/>
      <c r="L67" s="8"/>
      <c r="M67" s="8"/>
    </row>
    <row r="68" spans="1:13" ht="18">
      <c r="A68" s="20">
        <v>2400100061</v>
      </c>
      <c r="B68" s="135" t="s">
        <v>50</v>
      </c>
      <c r="C68" s="133"/>
      <c r="D68" s="134"/>
      <c r="E68" s="88">
        <v>750</v>
      </c>
      <c r="F68" s="22">
        <f>E68*118%</f>
        <v>885</v>
      </c>
      <c r="H68" s="8"/>
      <c r="I68" s="8"/>
      <c r="J68" s="8"/>
      <c r="K68" s="8"/>
      <c r="L68" s="8"/>
      <c r="M68" s="8"/>
    </row>
    <row r="69" spans="1:13" ht="13.5" customHeight="1">
      <c r="A69" s="20"/>
      <c r="B69" s="132" t="s">
        <v>51</v>
      </c>
      <c r="C69" s="133"/>
      <c r="D69" s="134"/>
      <c r="E69" s="88"/>
      <c r="F69" s="22"/>
      <c r="H69" s="8"/>
      <c r="I69" s="8"/>
      <c r="J69" s="8"/>
      <c r="K69" s="8"/>
      <c r="L69" s="8"/>
      <c r="M69" s="8"/>
    </row>
    <row r="70" spans="1:13" ht="23.25" customHeight="1">
      <c r="A70" s="20">
        <v>2400100062</v>
      </c>
      <c r="B70" s="135" t="s">
        <v>76</v>
      </c>
      <c r="C70" s="133"/>
      <c r="D70" s="134"/>
      <c r="E70" s="88">
        <v>21</v>
      </c>
      <c r="F70" s="22">
        <f>E70*118%</f>
        <v>24.779999999999998</v>
      </c>
      <c r="H70" s="8"/>
      <c r="I70" s="8"/>
      <c r="J70" s="8"/>
      <c r="K70" s="8"/>
      <c r="L70" s="8"/>
      <c r="M70" s="8"/>
    </row>
    <row r="71" spans="1:13" ht="25.5" customHeight="1">
      <c r="A71" s="20">
        <v>2400040000</v>
      </c>
      <c r="B71" s="155" t="s">
        <v>72</v>
      </c>
      <c r="C71" s="156"/>
      <c r="D71" s="157"/>
      <c r="E71" s="96">
        <v>650</v>
      </c>
      <c r="F71" s="22">
        <f>E71*118%</f>
        <v>767</v>
      </c>
      <c r="H71" s="8"/>
      <c r="I71" s="8"/>
      <c r="J71" s="8"/>
      <c r="K71" s="8"/>
      <c r="L71" s="8"/>
      <c r="M71" s="8"/>
    </row>
    <row r="72" spans="1:13" ht="15.75" customHeight="1">
      <c r="A72" s="97">
        <v>2400040006</v>
      </c>
      <c r="B72" s="124" t="s">
        <v>73</v>
      </c>
      <c r="C72" s="125"/>
      <c r="D72" s="126"/>
      <c r="E72" s="98">
        <v>350</v>
      </c>
      <c r="F72" s="81">
        <f>E72*118%</f>
        <v>413</v>
      </c>
      <c r="H72" s="8"/>
      <c r="I72" s="8"/>
      <c r="J72" s="8"/>
      <c r="K72" s="8"/>
      <c r="L72" s="8"/>
      <c r="M72" s="8"/>
    </row>
    <row r="73" spans="1:13" ht="31.5" customHeight="1">
      <c r="A73" s="97">
        <v>2510000005</v>
      </c>
      <c r="B73" s="124" t="s">
        <v>145</v>
      </c>
      <c r="C73" s="125"/>
      <c r="D73" s="126"/>
      <c r="E73" s="98">
        <v>50</v>
      </c>
      <c r="F73" s="81">
        <f>E73*118%</f>
        <v>59</v>
      </c>
      <c r="H73" s="8"/>
      <c r="I73" s="8"/>
      <c r="J73" s="8"/>
      <c r="K73" s="8"/>
      <c r="L73" s="8"/>
      <c r="M73" s="8"/>
    </row>
    <row r="74" spans="1:13" ht="31.5" customHeight="1" thickBot="1">
      <c r="A74" s="99">
        <v>2510000006</v>
      </c>
      <c r="B74" s="149" t="s">
        <v>146</v>
      </c>
      <c r="C74" s="150"/>
      <c r="D74" s="151"/>
      <c r="E74" s="100">
        <v>200</v>
      </c>
      <c r="F74" s="101">
        <v>236</v>
      </c>
      <c r="H74" s="8"/>
      <c r="I74" s="8"/>
      <c r="J74" s="8"/>
      <c r="K74" s="8"/>
      <c r="L74" s="8"/>
      <c r="M74" s="8"/>
    </row>
    <row r="75" spans="1:13" ht="13.5">
      <c r="A75" s="6" t="s">
        <v>77</v>
      </c>
      <c r="H75" s="7"/>
      <c r="I75" s="7"/>
      <c r="J75" s="7"/>
      <c r="K75" s="7"/>
      <c r="L75" s="7"/>
      <c r="M75" s="7"/>
    </row>
    <row r="76" spans="1:13" ht="18">
      <c r="A76" s="6" t="s">
        <v>140</v>
      </c>
      <c r="H76" s="8"/>
      <c r="I76" s="8"/>
      <c r="J76" s="8"/>
      <c r="K76" s="8"/>
      <c r="L76" s="8"/>
      <c r="M76" s="8"/>
    </row>
    <row r="80" spans="1:8" ht="12.75">
      <c r="A80" s="2" t="s">
        <v>74</v>
      </c>
      <c r="H80" s="2" t="s">
        <v>75</v>
      </c>
    </row>
  </sheetData>
  <sheetProtection/>
  <mergeCells count="28">
    <mergeCell ref="B74:D74"/>
    <mergeCell ref="A6:M6"/>
    <mergeCell ref="A9:M9"/>
    <mergeCell ref="A7:M7"/>
    <mergeCell ref="A8:M8"/>
    <mergeCell ref="L12:M12"/>
    <mergeCell ref="A12:A13"/>
    <mergeCell ref="B12:B13"/>
    <mergeCell ref="C12:C13"/>
    <mergeCell ref="E12:F12"/>
    <mergeCell ref="H12:H13"/>
    <mergeCell ref="I12:I13"/>
    <mergeCell ref="J12:J13"/>
    <mergeCell ref="E65:E66"/>
    <mergeCell ref="F65:F66"/>
    <mergeCell ref="B67:D67"/>
    <mergeCell ref="E63:F63"/>
    <mergeCell ref="A62:B62"/>
    <mergeCell ref="A63:A64"/>
    <mergeCell ref="B63:D64"/>
    <mergeCell ref="B73:D73"/>
    <mergeCell ref="B69:D69"/>
    <mergeCell ref="B70:D70"/>
    <mergeCell ref="B71:D71"/>
    <mergeCell ref="B72:D72"/>
    <mergeCell ref="A65:A66"/>
    <mergeCell ref="B65:D66"/>
    <mergeCell ref="B68:D68"/>
  </mergeCells>
  <printOptions/>
  <pageMargins left="0.5905511811023623" right="0.5905511811023623" top="0.3937007874015748" bottom="0.3937007874015748" header="0" footer="0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45"/>
  <sheetViews>
    <sheetView view="pageBreakPreview" zoomScale="115" zoomScaleSheetLayoutView="115" zoomScalePageLayoutView="0" workbookViewId="0" topLeftCell="A1">
      <selection activeCell="F15" sqref="F15"/>
    </sheetView>
  </sheetViews>
  <sheetFormatPr defaultColWidth="9.00390625" defaultRowHeight="12.75"/>
  <cols>
    <col min="1" max="1" width="10.875" style="0" customWidth="1"/>
    <col min="2" max="2" width="18.625" style="0" bestFit="1" customWidth="1"/>
    <col min="3" max="3" width="11.00390625" style="0" bestFit="1" customWidth="1"/>
    <col min="4" max="5" width="12.125" style="0" customWidth="1"/>
    <col min="6" max="7" width="9.125" style="0" customWidth="1"/>
    <col min="8" max="9" width="12.125" style="0" customWidth="1"/>
  </cols>
  <sheetData>
    <row r="4" spans="4:8" ht="12.75">
      <c r="D4" s="54"/>
      <c r="E4" s="54"/>
      <c r="F4" s="54"/>
      <c r="G4" s="54"/>
      <c r="H4" s="54"/>
    </row>
    <row r="5" spans="4:8" ht="13.5" thickBot="1">
      <c r="D5" s="54"/>
      <c r="E5" s="54"/>
      <c r="H5" s="54"/>
    </row>
    <row r="6" spans="1:5" ht="13.5">
      <c r="A6" s="200" t="s">
        <v>100</v>
      </c>
      <c r="B6" s="202" t="s">
        <v>1</v>
      </c>
      <c r="C6" s="204" t="s">
        <v>101</v>
      </c>
      <c r="D6" s="206" t="s">
        <v>102</v>
      </c>
      <c r="E6" s="207"/>
    </row>
    <row r="7" spans="1:5" ht="27.75" thickBot="1">
      <c r="A7" s="201"/>
      <c r="B7" s="203"/>
      <c r="C7" s="205"/>
      <c r="D7" s="55" t="s">
        <v>103</v>
      </c>
      <c r="E7" s="65" t="s">
        <v>104</v>
      </c>
    </row>
    <row r="8" spans="1:5" ht="14.25" thickTop="1">
      <c r="A8" s="56" t="s">
        <v>105</v>
      </c>
      <c r="B8" s="90" t="s">
        <v>106</v>
      </c>
      <c r="C8" s="91" t="s">
        <v>107</v>
      </c>
      <c r="D8" s="215" t="s">
        <v>147</v>
      </c>
      <c r="E8" s="216"/>
    </row>
    <row r="9" spans="1:5" ht="13.5">
      <c r="A9" s="59">
        <v>3403</v>
      </c>
      <c r="B9" s="60" t="s">
        <v>108</v>
      </c>
      <c r="C9" s="92" t="s">
        <v>109</v>
      </c>
      <c r="D9" s="170" t="s">
        <v>147</v>
      </c>
      <c r="E9" s="171"/>
    </row>
    <row r="10" spans="1:5" ht="13.5">
      <c r="A10" s="61">
        <v>1501040500</v>
      </c>
      <c r="B10" s="62" t="s">
        <v>143</v>
      </c>
      <c r="C10" s="93"/>
      <c r="D10" s="170" t="s">
        <v>147</v>
      </c>
      <c r="E10" s="171"/>
    </row>
    <row r="11" spans="1:5" ht="13.5">
      <c r="A11" s="61">
        <v>1901410622</v>
      </c>
      <c r="B11" s="62" t="s">
        <v>111</v>
      </c>
      <c r="C11" s="93" t="s">
        <v>112</v>
      </c>
      <c r="D11" s="170" t="s">
        <v>147</v>
      </c>
      <c r="E11" s="171"/>
    </row>
    <row r="12" spans="1:5" ht="13.5">
      <c r="A12" s="57">
        <v>1901410621</v>
      </c>
      <c r="B12" s="58" t="s">
        <v>113</v>
      </c>
      <c r="C12" s="94" t="s">
        <v>112</v>
      </c>
      <c r="D12" s="170" t="s">
        <v>147</v>
      </c>
      <c r="E12" s="171"/>
    </row>
    <row r="13" spans="1:5" ht="13.5">
      <c r="A13" s="59">
        <v>1901410640</v>
      </c>
      <c r="B13" s="60" t="s">
        <v>114</v>
      </c>
      <c r="C13" s="92" t="s">
        <v>112</v>
      </c>
      <c r="D13" s="170" t="s">
        <v>147</v>
      </c>
      <c r="E13" s="171"/>
    </row>
    <row r="14" spans="1:5" ht="13.5">
      <c r="A14" s="61">
        <v>9291</v>
      </c>
      <c r="B14" s="62" t="s">
        <v>115</v>
      </c>
      <c r="C14" s="93" t="s">
        <v>110</v>
      </c>
      <c r="D14" s="170" t="s">
        <v>147</v>
      </c>
      <c r="E14" s="171"/>
    </row>
    <row r="15" spans="1:5" ht="13.5">
      <c r="A15" s="61">
        <v>9313</v>
      </c>
      <c r="B15" s="62" t="s">
        <v>116</v>
      </c>
      <c r="C15" s="93" t="s">
        <v>117</v>
      </c>
      <c r="D15" s="170" t="s">
        <v>147</v>
      </c>
      <c r="E15" s="171"/>
    </row>
    <row r="16" spans="1:5" ht="14.25" thickBot="1">
      <c r="A16" s="63">
        <v>9324</v>
      </c>
      <c r="B16" s="64" t="s">
        <v>118</v>
      </c>
      <c r="C16" s="95" t="s">
        <v>119</v>
      </c>
      <c r="D16" s="172" t="s">
        <v>147</v>
      </c>
      <c r="E16" s="173"/>
    </row>
    <row r="17" spans="1:9" ht="6" customHeight="1">
      <c r="A17" s="2"/>
      <c r="B17" s="2"/>
      <c r="C17" s="2"/>
      <c r="D17" s="2"/>
      <c r="E17" s="2"/>
      <c r="H17" s="2"/>
      <c r="I17" s="2"/>
    </row>
    <row r="18" spans="1:9" ht="6" customHeight="1">
      <c r="A18" s="2"/>
      <c r="B18" s="2"/>
      <c r="C18" s="2"/>
      <c r="D18" s="2"/>
      <c r="E18" s="2"/>
      <c r="H18" s="2"/>
      <c r="I18" s="2"/>
    </row>
    <row r="19" spans="1:9" ht="6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6" customHeight="1">
      <c r="A20" s="2"/>
      <c r="B20" s="2"/>
      <c r="C20" s="2"/>
      <c r="D20" s="2"/>
      <c r="E20" s="2"/>
      <c r="F20" s="2"/>
      <c r="G20" s="2"/>
      <c r="I20" s="2"/>
    </row>
    <row r="21" spans="1:9" ht="16.5" thickBot="1">
      <c r="A21" s="158" t="s">
        <v>46</v>
      </c>
      <c r="B21" s="159"/>
      <c r="C21" s="2"/>
      <c r="D21" s="2"/>
      <c r="E21" s="2"/>
      <c r="F21" s="2"/>
      <c r="I21" s="2"/>
    </row>
    <row r="22" spans="1:9" ht="13.5" customHeight="1">
      <c r="A22" s="177" t="s">
        <v>47</v>
      </c>
      <c r="B22" s="196" t="s">
        <v>48</v>
      </c>
      <c r="C22" s="196"/>
      <c r="D22" s="196"/>
      <c r="E22" s="196"/>
      <c r="F22" s="186" t="s">
        <v>137</v>
      </c>
      <c r="G22" s="188" t="s">
        <v>138</v>
      </c>
      <c r="I22" s="2"/>
    </row>
    <row r="23" spans="1:9" ht="13.5" thickBot="1">
      <c r="A23" s="178"/>
      <c r="B23" s="197"/>
      <c r="C23" s="197"/>
      <c r="D23" s="197"/>
      <c r="E23" s="197"/>
      <c r="F23" s="187"/>
      <c r="G23" s="189"/>
      <c r="I23" s="2"/>
    </row>
    <row r="24" spans="1:7" ht="14.25" thickTop="1">
      <c r="A24" s="212" t="s">
        <v>121</v>
      </c>
      <c r="B24" s="213"/>
      <c r="C24" s="213"/>
      <c r="D24" s="213"/>
      <c r="E24" s="214"/>
      <c r="F24" s="67"/>
      <c r="G24" s="80"/>
    </row>
    <row r="25" spans="1:7" ht="13.5">
      <c r="A25" s="74">
        <v>50975506</v>
      </c>
      <c r="B25" s="180" t="s">
        <v>122</v>
      </c>
      <c r="C25" s="181"/>
      <c r="D25" s="181"/>
      <c r="E25" s="182"/>
      <c r="F25" s="66">
        <v>720.34</v>
      </c>
      <c r="G25" s="77">
        <f>F25*118%</f>
        <v>850.0012</v>
      </c>
    </row>
    <row r="26" spans="1:7" ht="13.5">
      <c r="A26" s="74"/>
      <c r="B26" s="180" t="s">
        <v>123</v>
      </c>
      <c r="C26" s="181"/>
      <c r="D26" s="181"/>
      <c r="E26" s="182"/>
      <c r="F26" s="66">
        <v>2550</v>
      </c>
      <c r="G26" s="77">
        <f>F26*118%</f>
        <v>3009</v>
      </c>
    </row>
    <row r="27" spans="1:7" ht="13.5">
      <c r="A27" s="74"/>
      <c r="B27" s="180" t="s">
        <v>124</v>
      </c>
      <c r="C27" s="181"/>
      <c r="D27" s="181"/>
      <c r="E27" s="182"/>
      <c r="F27" s="66">
        <v>2950</v>
      </c>
      <c r="G27" s="77">
        <f>F27*118%</f>
        <v>3481</v>
      </c>
    </row>
    <row r="28" spans="1:8" ht="13.5">
      <c r="A28" s="74"/>
      <c r="B28" s="180" t="s">
        <v>125</v>
      </c>
      <c r="C28" s="181"/>
      <c r="D28" s="181"/>
      <c r="E28" s="182"/>
      <c r="F28" s="66">
        <v>1200</v>
      </c>
      <c r="G28" s="77">
        <f>F28*118%</f>
        <v>1416</v>
      </c>
      <c r="H28" s="2"/>
    </row>
    <row r="29" spans="1:9" ht="13.5">
      <c r="A29" s="209" t="s">
        <v>126</v>
      </c>
      <c r="B29" s="210"/>
      <c r="C29" s="210"/>
      <c r="D29" s="210"/>
      <c r="E29" s="211"/>
      <c r="F29" s="66"/>
      <c r="G29" s="77"/>
      <c r="H29" s="2"/>
      <c r="I29" s="2"/>
    </row>
    <row r="30" spans="1:8" ht="12.75" customHeight="1">
      <c r="A30" s="208"/>
      <c r="B30" s="198" t="s">
        <v>131</v>
      </c>
      <c r="C30" s="198"/>
      <c r="D30" s="198"/>
      <c r="E30" s="198"/>
      <c r="F30" s="66"/>
      <c r="G30" s="77"/>
      <c r="H30" s="2"/>
    </row>
    <row r="31" spans="1:8" ht="12.75" customHeight="1">
      <c r="A31" s="208"/>
      <c r="B31" s="198"/>
      <c r="C31" s="198"/>
      <c r="D31" s="198"/>
      <c r="E31" s="198"/>
      <c r="F31" s="66"/>
      <c r="G31" s="77"/>
      <c r="H31" s="2"/>
    </row>
    <row r="32" spans="1:8" ht="12.75" customHeight="1">
      <c r="A32" s="208"/>
      <c r="B32" s="198"/>
      <c r="C32" s="198"/>
      <c r="D32" s="198"/>
      <c r="E32" s="198"/>
      <c r="F32" s="66"/>
      <c r="G32" s="77"/>
      <c r="H32" s="2"/>
    </row>
    <row r="33" spans="1:8" ht="13.5">
      <c r="A33" s="74">
        <v>509755011</v>
      </c>
      <c r="B33" s="199" t="s">
        <v>120</v>
      </c>
      <c r="C33" s="199"/>
      <c r="D33" s="199"/>
      <c r="E33" s="199"/>
      <c r="F33" s="66">
        <v>1280.51</v>
      </c>
      <c r="G33" s="77">
        <f>F33*118%</f>
        <v>1511.0018</v>
      </c>
      <c r="H33" s="2"/>
    </row>
    <row r="34" spans="1:8" ht="13.5">
      <c r="A34" s="75"/>
      <c r="B34" s="174" t="s">
        <v>128</v>
      </c>
      <c r="C34" s="175"/>
      <c r="D34" s="175"/>
      <c r="E34" s="176"/>
      <c r="F34" s="66"/>
      <c r="G34" s="77"/>
      <c r="H34" s="2"/>
    </row>
    <row r="35" spans="1:7" ht="13.5">
      <c r="A35" s="75"/>
      <c r="B35" s="193" t="s">
        <v>127</v>
      </c>
      <c r="C35" s="194"/>
      <c r="D35" s="194"/>
      <c r="E35" s="195"/>
      <c r="F35" s="66"/>
      <c r="G35" s="77"/>
    </row>
    <row r="36" spans="1:7" ht="13.5">
      <c r="A36" s="74" t="s">
        <v>129</v>
      </c>
      <c r="B36" s="183" t="s">
        <v>120</v>
      </c>
      <c r="C36" s="184"/>
      <c r="D36" s="184"/>
      <c r="E36" s="185"/>
      <c r="F36" s="66">
        <v>920.34</v>
      </c>
      <c r="G36" s="77">
        <f>F36*118%</f>
        <v>1086.0012</v>
      </c>
    </row>
    <row r="37" spans="1:7" ht="13.5">
      <c r="A37" s="74"/>
      <c r="B37" s="190" t="s">
        <v>130</v>
      </c>
      <c r="C37" s="191"/>
      <c r="D37" s="191"/>
      <c r="E37" s="192"/>
      <c r="F37" s="66"/>
      <c r="G37" s="77"/>
    </row>
    <row r="38" spans="1:7" ht="14.25" thickBot="1">
      <c r="A38" s="76">
        <v>509755013</v>
      </c>
      <c r="B38" s="179" t="s">
        <v>120</v>
      </c>
      <c r="C38" s="179"/>
      <c r="D38" s="179"/>
      <c r="E38" s="179"/>
      <c r="F38" s="78">
        <v>520.34</v>
      </c>
      <c r="G38" s="79">
        <f>F38*118%</f>
        <v>614.0012</v>
      </c>
    </row>
    <row r="40" spans="1:6" ht="13.5">
      <c r="A40" s="82"/>
      <c r="B40" s="83"/>
      <c r="C40" s="84"/>
      <c r="D40" s="84"/>
      <c r="E40" s="85"/>
      <c r="F40" s="86"/>
    </row>
    <row r="41" spans="1:6" ht="13.5">
      <c r="A41" s="82"/>
      <c r="B41" s="83"/>
      <c r="C41" s="84"/>
      <c r="D41" s="84"/>
      <c r="E41" s="85"/>
      <c r="F41" s="86"/>
    </row>
    <row r="42" spans="1:6" ht="13.5">
      <c r="A42" s="82"/>
      <c r="B42" s="83"/>
      <c r="C42" s="84"/>
      <c r="D42" s="84"/>
      <c r="E42" s="85"/>
      <c r="F42" s="86"/>
    </row>
    <row r="43" spans="1:6" ht="13.5">
      <c r="A43" s="82"/>
      <c r="B43" s="83"/>
      <c r="C43" s="84"/>
      <c r="D43" s="84"/>
      <c r="E43" s="85"/>
      <c r="F43" s="86"/>
    </row>
    <row r="44" spans="1:6" ht="13.5">
      <c r="A44" s="82"/>
      <c r="B44" s="83"/>
      <c r="C44" s="84"/>
      <c r="D44" s="84"/>
      <c r="E44" s="85"/>
      <c r="F44" s="86"/>
    </row>
    <row r="45" spans="1:5" s="2" customFormat="1" ht="15">
      <c r="A45" s="37" t="s">
        <v>74</v>
      </c>
      <c r="E45" s="37" t="s">
        <v>75</v>
      </c>
    </row>
  </sheetData>
  <sheetProtection/>
  <mergeCells count="32">
    <mergeCell ref="A6:A7"/>
    <mergeCell ref="B6:B7"/>
    <mergeCell ref="C6:C7"/>
    <mergeCell ref="D6:E6"/>
    <mergeCell ref="A30:A32"/>
    <mergeCell ref="A29:E29"/>
    <mergeCell ref="A24:E24"/>
    <mergeCell ref="D8:E8"/>
    <mergeCell ref="D9:E9"/>
    <mergeCell ref="D10:E10"/>
    <mergeCell ref="F22:F23"/>
    <mergeCell ref="G22:G23"/>
    <mergeCell ref="B25:E25"/>
    <mergeCell ref="B26:E26"/>
    <mergeCell ref="B27:E27"/>
    <mergeCell ref="B37:E37"/>
    <mergeCell ref="B35:E35"/>
    <mergeCell ref="B22:E23"/>
    <mergeCell ref="B30:E32"/>
    <mergeCell ref="B33:E33"/>
    <mergeCell ref="B34:E34"/>
    <mergeCell ref="A21:B21"/>
    <mergeCell ref="A22:A23"/>
    <mergeCell ref="B38:E38"/>
    <mergeCell ref="B28:E28"/>
    <mergeCell ref="B36:E36"/>
    <mergeCell ref="D11:E11"/>
    <mergeCell ref="D12:E12"/>
    <mergeCell ref="D13:E13"/>
    <mergeCell ref="D14:E14"/>
    <mergeCell ref="D15:E15"/>
    <mergeCell ref="D16:E16"/>
  </mergeCells>
  <printOptions/>
  <pageMargins left="0.7" right="0.7" top="0.75" bottom="0.75" header="0.3" footer="0.3"/>
  <pageSetup horizontalDpi="600" verticalDpi="600" orientation="portrait" paperSize="9" scale="78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19"/>
  <sheetViews>
    <sheetView view="pageBreakPreview" zoomScaleSheetLayoutView="100" workbookViewId="0" topLeftCell="A1">
      <selection activeCell="D20" sqref="D20"/>
    </sheetView>
  </sheetViews>
  <sheetFormatPr defaultColWidth="9.00390625" defaultRowHeight="12.75"/>
  <sheetData>
    <row r="4" spans="1:6" ht="15.75" thickBot="1">
      <c r="A4" s="217" t="s">
        <v>149</v>
      </c>
      <c r="B4" s="217"/>
      <c r="C4" s="217"/>
      <c r="D4" s="217"/>
      <c r="E4" s="217"/>
      <c r="F4" s="217"/>
    </row>
    <row r="5" spans="1:6" ht="39" thickBot="1">
      <c r="A5" s="102" t="s">
        <v>47</v>
      </c>
      <c r="B5" s="218" t="s">
        <v>150</v>
      </c>
      <c r="C5" s="219"/>
      <c r="D5" s="219"/>
      <c r="E5" s="220"/>
      <c r="F5" s="103" t="s">
        <v>151</v>
      </c>
    </row>
    <row r="6" spans="1:6" ht="13.5" customHeight="1" thickTop="1">
      <c r="A6" s="104"/>
      <c r="B6" s="221" t="s">
        <v>51</v>
      </c>
      <c r="C6" s="221"/>
      <c r="D6" s="221"/>
      <c r="E6" s="221"/>
      <c r="F6" s="105"/>
    </row>
    <row r="7" spans="1:7" ht="13.5" customHeight="1">
      <c r="A7" s="106">
        <v>2400140010</v>
      </c>
      <c r="B7" s="222" t="s">
        <v>168</v>
      </c>
      <c r="C7" s="222"/>
      <c r="D7" s="222"/>
      <c r="E7" s="222"/>
      <c r="F7" s="107">
        <v>650</v>
      </c>
      <c r="G7" s="123"/>
    </row>
    <row r="8" spans="1:7" ht="13.5" customHeight="1">
      <c r="A8" s="108">
        <v>2401010010</v>
      </c>
      <c r="B8" s="222" t="s">
        <v>152</v>
      </c>
      <c r="C8" s="222"/>
      <c r="D8" s="222"/>
      <c r="E8" s="222"/>
      <c r="F8" s="109">
        <v>390</v>
      </c>
      <c r="G8" s="123"/>
    </row>
    <row r="9" spans="1:7" ht="13.5" customHeight="1">
      <c r="A9" s="108">
        <v>2400020000</v>
      </c>
      <c r="B9" s="222" t="s">
        <v>153</v>
      </c>
      <c r="C9" s="222"/>
      <c r="D9" s="222"/>
      <c r="E9" s="222"/>
      <c r="F9" s="109">
        <v>150</v>
      </c>
      <c r="G9" s="123"/>
    </row>
    <row r="10" spans="1:7" ht="13.5" customHeight="1">
      <c r="A10" s="108">
        <v>2400010009</v>
      </c>
      <c r="B10" s="222" t="s">
        <v>154</v>
      </c>
      <c r="C10" s="222"/>
      <c r="D10" s="222"/>
      <c r="E10" s="222"/>
      <c r="F10" s="109">
        <v>100</v>
      </c>
      <c r="G10" s="123"/>
    </row>
    <row r="11" spans="1:7" ht="13.5" customHeight="1">
      <c r="A11" s="108"/>
      <c r="B11" s="221" t="s">
        <v>155</v>
      </c>
      <c r="C11" s="221"/>
      <c r="D11" s="221"/>
      <c r="E11" s="221"/>
      <c r="F11" s="109"/>
      <c r="G11" s="123"/>
    </row>
    <row r="12" spans="1:7" ht="13.5" customHeight="1">
      <c r="A12" s="108">
        <v>2400010012</v>
      </c>
      <c r="B12" s="222" t="s">
        <v>156</v>
      </c>
      <c r="C12" s="222"/>
      <c r="D12" s="222"/>
      <c r="E12" s="222"/>
      <c r="F12" s="110">
        <v>10000</v>
      </c>
      <c r="G12" s="123"/>
    </row>
    <row r="13" spans="1:7" ht="13.5" customHeight="1">
      <c r="A13" s="108">
        <v>2400140022</v>
      </c>
      <c r="B13" s="222" t="s">
        <v>157</v>
      </c>
      <c r="C13" s="222"/>
      <c r="D13" s="222"/>
      <c r="E13" s="222"/>
      <c r="F13" s="110">
        <v>2035</v>
      </c>
      <c r="G13" s="123"/>
    </row>
    <row r="14" spans="1:7" ht="13.5" customHeight="1">
      <c r="A14" s="108">
        <v>2400010022</v>
      </c>
      <c r="B14" s="222" t="s">
        <v>158</v>
      </c>
      <c r="C14" s="222"/>
      <c r="D14" s="222"/>
      <c r="E14" s="222"/>
      <c r="F14" s="110">
        <v>2645</v>
      </c>
      <c r="G14" s="123"/>
    </row>
    <row r="15" spans="1:7" ht="13.5" customHeight="1">
      <c r="A15" s="108">
        <v>2400020022</v>
      </c>
      <c r="B15" s="222" t="s">
        <v>159</v>
      </c>
      <c r="C15" s="222"/>
      <c r="D15" s="222"/>
      <c r="E15" s="222"/>
      <c r="F15" s="110">
        <v>1440</v>
      </c>
      <c r="G15" s="123"/>
    </row>
    <row r="16" spans="1:7" ht="13.5" customHeight="1">
      <c r="A16" s="108"/>
      <c r="B16" s="221" t="s">
        <v>160</v>
      </c>
      <c r="C16" s="221"/>
      <c r="D16" s="221"/>
      <c r="E16" s="221"/>
      <c r="F16" s="110"/>
      <c r="G16" s="123"/>
    </row>
    <row r="17" spans="1:7" ht="13.5" customHeight="1">
      <c r="A17" s="108">
        <v>2400210212</v>
      </c>
      <c r="B17" s="222" t="s">
        <v>161</v>
      </c>
      <c r="C17" s="222"/>
      <c r="D17" s="222"/>
      <c r="E17" s="222"/>
      <c r="F17" s="110">
        <v>3300</v>
      </c>
      <c r="G17" s="123"/>
    </row>
    <row r="18" spans="1:7" ht="13.5" customHeight="1">
      <c r="A18" s="108">
        <v>2400010112</v>
      </c>
      <c r="B18" s="222" t="s">
        <v>162</v>
      </c>
      <c r="C18" s="222"/>
      <c r="D18" s="222"/>
      <c r="E18" s="222"/>
      <c r="F18" s="110">
        <v>1560</v>
      </c>
      <c r="G18" s="123"/>
    </row>
    <row r="19" spans="1:6" ht="14.25" thickBot="1">
      <c r="A19" s="111"/>
      <c r="B19" s="223"/>
      <c r="C19" s="223"/>
      <c r="D19" s="223"/>
      <c r="E19" s="223"/>
      <c r="F19" s="112"/>
    </row>
  </sheetData>
  <sheetProtection/>
  <mergeCells count="16">
    <mergeCell ref="B16:E16"/>
    <mergeCell ref="B17:E17"/>
    <mergeCell ref="B18:E18"/>
    <mergeCell ref="B19:E19"/>
    <mergeCell ref="B10:E10"/>
    <mergeCell ref="B11:E11"/>
    <mergeCell ref="B12:E12"/>
    <mergeCell ref="B13:E13"/>
    <mergeCell ref="B14:E14"/>
    <mergeCell ref="B15:E15"/>
    <mergeCell ref="A4:F4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S37"/>
  <sheetViews>
    <sheetView view="pageBreakPreview" zoomScale="85" zoomScaleSheetLayoutView="85" workbookViewId="0" topLeftCell="A1">
      <selection activeCell="J6" sqref="J6"/>
    </sheetView>
  </sheetViews>
  <sheetFormatPr defaultColWidth="9.00390625" defaultRowHeight="12.75"/>
  <cols>
    <col min="1" max="1" width="8.875" style="2" customWidth="1"/>
    <col min="2" max="2" width="10.00390625" style="2" customWidth="1"/>
    <col min="3" max="4" width="8.25390625" style="2" customWidth="1"/>
    <col min="5" max="5" width="7.375" style="2" customWidth="1"/>
    <col min="6" max="6" width="10.00390625" style="2" customWidth="1"/>
    <col min="7" max="8" width="8.25390625" style="2" customWidth="1"/>
    <col min="9" max="9" width="7.375" style="2" customWidth="1"/>
    <col min="10" max="10" width="10.00390625" style="2" customWidth="1"/>
    <col min="11" max="12" width="8.25390625" style="2" customWidth="1"/>
    <col min="13" max="13" width="7.375" style="2" customWidth="1"/>
    <col min="14" max="14" width="7.875" style="2" customWidth="1"/>
    <col min="15" max="15" width="8.875" style="2" customWidth="1"/>
    <col min="16" max="16" width="6.00390625" style="2" customWidth="1"/>
    <col min="17" max="16384" width="9.125" style="2" customWidth="1"/>
  </cols>
  <sheetData>
    <row r="6" ht="7.5" customHeight="1"/>
    <row r="7" spans="1:16" ht="18.75" customHeight="1">
      <c r="A7" s="236" t="s">
        <v>52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17"/>
      <c r="O7" s="17"/>
      <c r="P7" s="17"/>
    </row>
    <row r="8" spans="1:13" ht="18">
      <c r="A8" s="87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ht="14.25" customHeight="1" thickBot="1">
      <c r="A9" s="36" t="s">
        <v>99</v>
      </c>
    </row>
    <row r="10" spans="1:13" ht="32.25" customHeight="1">
      <c r="A10" s="230" t="s">
        <v>53</v>
      </c>
      <c r="B10" s="224" t="s">
        <v>56</v>
      </c>
      <c r="C10" s="225"/>
      <c r="D10" s="225"/>
      <c r="E10" s="226"/>
      <c r="F10" s="224" t="s">
        <v>95</v>
      </c>
      <c r="G10" s="225"/>
      <c r="H10" s="225"/>
      <c r="I10" s="226"/>
      <c r="J10" s="227" t="s">
        <v>57</v>
      </c>
      <c r="K10" s="228"/>
      <c r="L10" s="228"/>
      <c r="M10" s="229"/>
    </row>
    <row r="11" spans="1:16" ht="15" customHeight="1" thickBot="1">
      <c r="A11" s="231"/>
      <c r="B11" s="38" t="s">
        <v>47</v>
      </c>
      <c r="C11" s="39" t="s">
        <v>96</v>
      </c>
      <c r="D11" s="39" t="s">
        <v>97</v>
      </c>
      <c r="E11" s="39" t="s">
        <v>58</v>
      </c>
      <c r="F11" s="38" t="s">
        <v>47</v>
      </c>
      <c r="G11" s="39" t="s">
        <v>96</v>
      </c>
      <c r="H11" s="39" t="s">
        <v>97</v>
      </c>
      <c r="I11" s="40" t="s">
        <v>58</v>
      </c>
      <c r="J11" s="38" t="s">
        <v>47</v>
      </c>
      <c r="K11" s="39" t="s">
        <v>96</v>
      </c>
      <c r="L11" s="39" t="s">
        <v>97</v>
      </c>
      <c r="M11" s="41" t="s">
        <v>58</v>
      </c>
      <c r="N11" s="69"/>
      <c r="O11" s="69"/>
      <c r="P11" s="69"/>
    </row>
    <row r="12" spans="1:16" ht="15" customHeight="1" thickTop="1">
      <c r="A12" s="113" t="s">
        <v>59</v>
      </c>
      <c r="B12" s="114">
        <v>2110010508</v>
      </c>
      <c r="C12" s="115">
        <v>14.56</v>
      </c>
      <c r="D12" s="115">
        <f>C12*118%</f>
        <v>17.1808</v>
      </c>
      <c r="E12" s="116">
        <v>5000</v>
      </c>
      <c r="F12" s="114">
        <v>2110010528</v>
      </c>
      <c r="G12" s="115">
        <v>14.56</v>
      </c>
      <c r="H12" s="115">
        <f>G12*118%</f>
        <v>17.1808</v>
      </c>
      <c r="I12" s="116">
        <v>10000</v>
      </c>
      <c r="J12" s="114">
        <v>2160010508</v>
      </c>
      <c r="K12" s="115">
        <v>8.32</v>
      </c>
      <c r="L12" s="115">
        <f>K12*118%</f>
        <v>9.8176</v>
      </c>
      <c r="M12" s="117">
        <v>2000</v>
      </c>
      <c r="N12" s="69"/>
      <c r="O12" s="69"/>
      <c r="P12" s="69"/>
    </row>
    <row r="13" spans="1:16" ht="15" customHeight="1">
      <c r="A13" s="113" t="s">
        <v>60</v>
      </c>
      <c r="B13" s="114">
        <v>2110300408</v>
      </c>
      <c r="C13" s="115">
        <v>353.6</v>
      </c>
      <c r="D13" s="115">
        <f>C13*118%</f>
        <v>417.248</v>
      </c>
      <c r="E13" s="116">
        <v>5000</v>
      </c>
      <c r="F13" s="114">
        <v>2110300528</v>
      </c>
      <c r="G13" s="115">
        <v>353.6</v>
      </c>
      <c r="H13" s="115">
        <f>G13*118%</f>
        <v>417.248</v>
      </c>
      <c r="I13" s="116">
        <v>10000</v>
      </c>
      <c r="J13" s="114">
        <v>2160300508</v>
      </c>
      <c r="K13" s="115">
        <v>176.8</v>
      </c>
      <c r="L13" s="115">
        <f>K13*118%</f>
        <v>208.624</v>
      </c>
      <c r="M13" s="117">
        <v>2000</v>
      </c>
      <c r="N13" s="69"/>
      <c r="O13" s="69"/>
      <c r="P13" s="69"/>
    </row>
    <row r="14" spans="1:16" ht="15" customHeight="1">
      <c r="A14" s="113" t="s">
        <v>61</v>
      </c>
      <c r="B14" s="114">
        <v>2110900408</v>
      </c>
      <c r="C14" s="115">
        <v>936</v>
      </c>
      <c r="D14" s="115">
        <f>C14*118%</f>
        <v>1104.48</v>
      </c>
      <c r="E14" s="116">
        <v>5000</v>
      </c>
      <c r="F14" s="114">
        <v>2110900528</v>
      </c>
      <c r="G14" s="115">
        <v>936</v>
      </c>
      <c r="H14" s="115">
        <f>G14*118%</f>
        <v>1104.48</v>
      </c>
      <c r="I14" s="116">
        <v>10000</v>
      </c>
      <c r="J14" s="114">
        <v>2160900508</v>
      </c>
      <c r="K14" s="115">
        <v>468</v>
      </c>
      <c r="L14" s="115">
        <f>K14*118%</f>
        <v>552.24</v>
      </c>
      <c r="M14" s="117">
        <v>2000</v>
      </c>
      <c r="N14" s="69"/>
      <c r="O14" s="69"/>
      <c r="P14" s="69"/>
    </row>
    <row r="15" spans="1:16" ht="15" customHeight="1">
      <c r="A15" s="113" t="s">
        <v>62</v>
      </c>
      <c r="B15" s="114">
        <v>2113650408</v>
      </c>
      <c r="C15" s="115">
        <v>3265.6</v>
      </c>
      <c r="D15" s="115">
        <f>C15*118%</f>
        <v>3853.408</v>
      </c>
      <c r="E15" s="116">
        <v>5000</v>
      </c>
      <c r="F15" s="114">
        <v>2113650528</v>
      </c>
      <c r="G15" s="115">
        <v>3265.6</v>
      </c>
      <c r="H15" s="115">
        <f>G15*118%</f>
        <v>3853.408</v>
      </c>
      <c r="I15" s="116">
        <v>10000</v>
      </c>
      <c r="J15" s="114">
        <v>2163650508</v>
      </c>
      <c r="K15" s="115">
        <v>1632.8</v>
      </c>
      <c r="L15" s="115">
        <f>K15*118%</f>
        <v>1926.704</v>
      </c>
      <c r="M15" s="117">
        <v>2000</v>
      </c>
      <c r="N15" s="69"/>
      <c r="O15" s="69"/>
      <c r="P15" s="69"/>
    </row>
    <row r="16" spans="1:19" ht="14.25" thickBot="1">
      <c r="A16" s="118" t="s">
        <v>63</v>
      </c>
      <c r="B16" s="119">
        <v>2119990408</v>
      </c>
      <c r="C16" s="120">
        <v>5127.2</v>
      </c>
      <c r="D16" s="120">
        <f>C16*118%</f>
        <v>6050.096</v>
      </c>
      <c r="E16" s="121" t="s">
        <v>64</v>
      </c>
      <c r="F16" s="119">
        <v>2119990528</v>
      </c>
      <c r="G16" s="120">
        <v>5127.2</v>
      </c>
      <c r="H16" s="120">
        <f>G16*118%</f>
        <v>6050.096</v>
      </c>
      <c r="I16" s="121">
        <v>6000</v>
      </c>
      <c r="J16" s="119">
        <v>2169990508</v>
      </c>
      <c r="K16" s="120">
        <v>2568.8</v>
      </c>
      <c r="L16" s="120">
        <f>K16*118%</f>
        <v>3031.184</v>
      </c>
      <c r="M16" s="122" t="s">
        <v>64</v>
      </c>
      <c r="N16" s="14"/>
      <c r="O16" s="16"/>
      <c r="P16" s="16"/>
      <c r="Q16" s="14"/>
      <c r="R16" s="16"/>
      <c r="S16" s="16"/>
    </row>
    <row r="17" spans="1:19" ht="13.5">
      <c r="A17" s="13"/>
      <c r="B17" s="14"/>
      <c r="C17" s="15"/>
      <c r="D17" s="15"/>
      <c r="E17" s="1"/>
      <c r="F17" s="14"/>
      <c r="G17" s="15"/>
      <c r="H17" s="15"/>
      <c r="I17" s="16"/>
      <c r="J17" s="14"/>
      <c r="K17" s="16"/>
      <c r="M17" s="1"/>
      <c r="N17" s="14"/>
      <c r="O17" s="16"/>
      <c r="P17" s="16"/>
      <c r="Q17" s="14"/>
      <c r="R17" s="16"/>
      <c r="S17" s="16"/>
    </row>
    <row r="18" spans="1:19" ht="15.75" customHeight="1" thickBot="1">
      <c r="A18" s="36" t="s">
        <v>98</v>
      </c>
      <c r="J18" s="14"/>
      <c r="K18" s="16"/>
      <c r="M18" s="1"/>
      <c r="N18" s="14"/>
      <c r="O18" s="16"/>
      <c r="P18" s="16"/>
      <c r="Q18" s="14"/>
      <c r="R18" s="16"/>
      <c r="S18" s="16"/>
    </row>
    <row r="19" spans="1:19" ht="31.5" customHeight="1">
      <c r="A19" s="230" t="s">
        <v>53</v>
      </c>
      <c r="B19" s="232" t="s">
        <v>54</v>
      </c>
      <c r="C19" s="233"/>
      <c r="D19" s="233"/>
      <c r="E19" s="234"/>
      <c r="F19" s="232" t="s">
        <v>55</v>
      </c>
      <c r="G19" s="233"/>
      <c r="H19" s="233"/>
      <c r="I19" s="235"/>
      <c r="J19" s="14"/>
      <c r="K19" s="16"/>
      <c r="M19" s="1"/>
      <c r="N19" s="14"/>
      <c r="O19" s="16"/>
      <c r="P19" s="16"/>
      <c r="Q19" s="14"/>
      <c r="R19" s="16"/>
      <c r="S19" s="16"/>
    </row>
    <row r="20" spans="1:16" ht="15" customHeight="1" thickBot="1">
      <c r="A20" s="231"/>
      <c r="B20" s="38" t="s">
        <v>47</v>
      </c>
      <c r="C20" s="39" t="s">
        <v>96</v>
      </c>
      <c r="D20" s="39" t="s">
        <v>97</v>
      </c>
      <c r="E20" s="40" t="s">
        <v>58</v>
      </c>
      <c r="F20" s="38" t="s">
        <v>47</v>
      </c>
      <c r="G20" s="39" t="s">
        <v>96</v>
      </c>
      <c r="H20" s="39" t="s">
        <v>97</v>
      </c>
      <c r="I20" s="41" t="s">
        <v>58</v>
      </c>
      <c r="J20" s="14"/>
      <c r="K20" s="16"/>
      <c r="M20" s="1"/>
      <c r="N20" s="69"/>
      <c r="O20" s="69"/>
      <c r="P20" s="69"/>
    </row>
    <row r="21" spans="1:16" ht="15" customHeight="1" thickTop="1">
      <c r="A21" s="42" t="s">
        <v>59</v>
      </c>
      <c r="B21" s="21">
        <v>2110010402</v>
      </c>
      <c r="C21" s="43">
        <v>197.6</v>
      </c>
      <c r="D21" s="43">
        <f>C21*118%</f>
        <v>233.16799999999998</v>
      </c>
      <c r="E21" s="44">
        <v>200000</v>
      </c>
      <c r="F21" s="21">
        <v>2100010012</v>
      </c>
      <c r="G21" s="43">
        <v>29.12</v>
      </c>
      <c r="H21" s="43">
        <f>G21*118%</f>
        <v>34.3616</v>
      </c>
      <c r="I21" s="45">
        <v>20000</v>
      </c>
      <c r="K21" s="69"/>
      <c r="L21" s="69"/>
      <c r="M21" s="1"/>
      <c r="N21" s="69"/>
      <c r="O21" s="69"/>
      <c r="P21" s="69"/>
    </row>
    <row r="22" spans="1:16" ht="15" customHeight="1">
      <c r="A22" s="42" t="s">
        <v>60</v>
      </c>
      <c r="B22" s="21">
        <v>2110300402</v>
      </c>
      <c r="C22" s="43">
        <v>5241.600000000001</v>
      </c>
      <c r="D22" s="43">
        <f>C22*118%</f>
        <v>6185.088000000002</v>
      </c>
      <c r="E22" s="46">
        <v>200000</v>
      </c>
      <c r="F22" s="21">
        <v>2100300012</v>
      </c>
      <c r="G22" s="43">
        <v>759.2</v>
      </c>
      <c r="H22" s="43">
        <f>G22*118%</f>
        <v>895.856</v>
      </c>
      <c r="I22" s="47">
        <v>20000</v>
      </c>
      <c r="K22" s="69"/>
      <c r="L22" s="69"/>
      <c r="M22" s="1"/>
      <c r="N22" s="69"/>
      <c r="O22" s="69"/>
      <c r="P22" s="69"/>
    </row>
    <row r="23" spans="1:16" ht="15" customHeight="1">
      <c r="A23" s="42" t="s">
        <v>61</v>
      </c>
      <c r="B23" s="21">
        <v>2110900502</v>
      </c>
      <c r="C23" s="43">
        <v>13977.600000000002</v>
      </c>
      <c r="D23" s="43">
        <f>C23*118%</f>
        <v>16493.568000000003</v>
      </c>
      <c r="E23" s="46">
        <v>200000</v>
      </c>
      <c r="F23" s="21">
        <v>2100900012</v>
      </c>
      <c r="G23" s="43">
        <v>2096.6400000000003</v>
      </c>
      <c r="H23" s="43">
        <f>G23*118%</f>
        <v>2474.0352000000003</v>
      </c>
      <c r="I23" s="47">
        <v>20000</v>
      </c>
      <c r="K23" s="69"/>
      <c r="L23" s="69"/>
      <c r="M23" s="1"/>
      <c r="N23" s="69"/>
      <c r="O23" s="69"/>
      <c r="P23" s="69"/>
    </row>
    <row r="24" spans="1:16" ht="15" customHeight="1">
      <c r="A24" s="42" t="s">
        <v>62</v>
      </c>
      <c r="B24" s="21">
        <v>2113650502</v>
      </c>
      <c r="C24" s="43">
        <v>40768.00000000001</v>
      </c>
      <c r="D24" s="43">
        <f>C24*118%</f>
        <v>48106.240000000005</v>
      </c>
      <c r="E24" s="46">
        <v>200000</v>
      </c>
      <c r="F24" s="21">
        <v>2103650012</v>
      </c>
      <c r="G24" s="43">
        <v>6052.8</v>
      </c>
      <c r="H24" s="43">
        <f>G24*118%</f>
        <v>7142.304</v>
      </c>
      <c r="I24" s="47">
        <v>20000</v>
      </c>
      <c r="K24" s="69"/>
      <c r="L24" s="69"/>
      <c r="M24" s="1"/>
      <c r="N24" s="69"/>
      <c r="O24" s="69"/>
      <c r="P24" s="69"/>
    </row>
    <row r="25" spans="1:13" ht="14.25" thickBot="1">
      <c r="A25" s="48" t="s">
        <v>63</v>
      </c>
      <c r="B25" s="49">
        <v>2119990502</v>
      </c>
      <c r="C25" s="50">
        <v>65228.80000000001</v>
      </c>
      <c r="D25" s="50">
        <f>C25*118%</f>
        <v>76969.98400000001</v>
      </c>
      <c r="E25" s="51">
        <v>150000</v>
      </c>
      <c r="F25" s="49">
        <v>2109990012</v>
      </c>
      <c r="G25" s="50">
        <v>9318.4</v>
      </c>
      <c r="H25" s="50">
        <f>G25*118%</f>
        <v>10995.712</v>
      </c>
      <c r="I25" s="52">
        <v>15000</v>
      </c>
      <c r="K25" s="69"/>
      <c r="L25" s="69"/>
      <c r="M25" s="1"/>
    </row>
    <row r="26" spans="1:13" ht="18" customHeight="1">
      <c r="A26" s="87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18" customHeight="1">
      <c r="A27" s="53" t="s">
        <v>163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ht="18" customHeight="1">
      <c r="A28" s="53" t="s">
        <v>65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1:13" ht="18" customHeight="1">
      <c r="A29" s="53" t="s">
        <v>66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2.75">
      <c r="A30" s="53" t="s">
        <v>67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3:6" ht="12.75">
      <c r="C31" s="11"/>
      <c r="D31" s="11"/>
      <c r="F31" s="11"/>
    </row>
    <row r="32" ht="12.75">
      <c r="G32" s="12"/>
    </row>
    <row r="33" spans="1:12" ht="18">
      <c r="A33" s="68" t="s">
        <v>70</v>
      </c>
      <c r="B33" s="68"/>
      <c r="J33" s="68" t="s">
        <v>148</v>
      </c>
      <c r="K33" s="68"/>
      <c r="L33" s="68"/>
    </row>
    <row r="34" ht="15" customHeight="1">
      <c r="A34" s="68"/>
    </row>
    <row r="35" spans="1:12" ht="15" customHeight="1">
      <c r="A35" s="68" t="s">
        <v>71</v>
      </c>
      <c r="B35" s="68"/>
      <c r="J35" s="68" t="s">
        <v>141</v>
      </c>
      <c r="K35" s="68"/>
      <c r="L35" s="68"/>
    </row>
    <row r="36" ht="20.25" customHeight="1"/>
    <row r="37" spans="1:12" ht="18">
      <c r="A37" s="68" t="s">
        <v>132</v>
      </c>
      <c r="B37" s="68"/>
      <c r="J37" s="68" t="s">
        <v>133</v>
      </c>
      <c r="K37" s="68"/>
      <c r="L37" s="68"/>
    </row>
  </sheetData>
  <sheetProtection/>
  <mergeCells count="8">
    <mergeCell ref="F10:I10"/>
    <mergeCell ref="J10:M10"/>
    <mergeCell ref="A19:A20"/>
    <mergeCell ref="B19:E19"/>
    <mergeCell ref="F19:I19"/>
    <mergeCell ref="A7:M7"/>
    <mergeCell ref="A10:A11"/>
    <mergeCell ref="B10:E10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2"/>
  <colBreaks count="1" manualBreakCount="1">
    <brk id="13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Linde Gas 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ru042e</cp:lastModifiedBy>
  <cp:lastPrinted>2014-02-24T09:59:38Z</cp:lastPrinted>
  <dcterms:created xsi:type="dcterms:W3CDTF">2010-12-15T13:29:28Z</dcterms:created>
  <dcterms:modified xsi:type="dcterms:W3CDTF">2014-02-25T13:09:29Z</dcterms:modified>
  <cp:category/>
  <cp:version/>
  <cp:contentType/>
  <cp:contentStatus/>
</cp:coreProperties>
</file>